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7050"/>
  </bookViews>
  <sheets>
    <sheet name="Price Proposal " sheetId="1" r:id="rId1"/>
  </sheets>
  <externalReferences>
    <externalReference r:id="rId2"/>
  </externalReferences>
  <definedNames>
    <definedName name="_xlnm.Print_Area" localSheetId="0">'Price Proposal '!$A$1:$G$35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9" i="1" l="1"/>
  <c r="D15" i="1"/>
  <c r="D16" i="1"/>
  <c r="D17" i="1"/>
  <c r="D18" i="1"/>
  <c r="D20" i="1"/>
  <c r="D21" i="1"/>
  <c r="D22" i="1"/>
  <c r="D23" i="1"/>
  <c r="D24" i="1"/>
  <c r="D25" i="1"/>
  <c r="D26" i="1"/>
  <c r="E9" i="1" l="1"/>
  <c r="F15" i="1"/>
  <c r="F8" i="1" l="1"/>
  <c r="F26" i="1"/>
  <c r="F25" i="1"/>
  <c r="F24" i="1"/>
  <c r="F23" i="1"/>
  <c r="F22" i="1"/>
  <c r="F21" i="1"/>
  <c r="F20" i="1"/>
  <c r="F19" i="1"/>
  <c r="E27" i="1" s="1"/>
  <c r="E31" i="1" s="1"/>
  <c r="F18" i="1"/>
  <c r="F17" i="1"/>
  <c r="F16" i="1"/>
</calcChain>
</file>

<file path=xl/sharedStrings.xml><?xml version="1.0" encoding="utf-8"?>
<sst xmlns="http://schemas.openxmlformats.org/spreadsheetml/2006/main" count="66" uniqueCount="51">
  <si>
    <t>Section 4: Pricing Proposal</t>
  </si>
  <si>
    <t>Item Description</t>
  </si>
  <si>
    <t>Quantity</t>
  </si>
  <si>
    <t>Unit</t>
  </si>
  <si>
    <t>Tel No:</t>
  </si>
  <si>
    <t>Title of Signatory:</t>
  </si>
  <si>
    <t>Name of Company:</t>
  </si>
  <si>
    <t xml:space="preserve">Signature &amp; stamp:
</t>
  </si>
  <si>
    <t>Date of Signing:</t>
  </si>
  <si>
    <t>Address:</t>
  </si>
  <si>
    <t>Pcs</t>
  </si>
  <si>
    <t xml:space="preserve">Unit Price </t>
  </si>
  <si>
    <r>
      <t xml:space="preserve">Alternative Specifications                </t>
    </r>
    <r>
      <rPr>
        <b/>
        <sz val="16"/>
        <color theme="0" tint="-0.14999847407452621"/>
        <rFont val="Calibri"/>
        <family val="2"/>
        <scheme val="minor"/>
      </rPr>
      <t>Any Discrepancies with our specifications must be noted</t>
    </r>
  </si>
  <si>
    <t>S/N</t>
  </si>
  <si>
    <t>Total Unit  Price</t>
  </si>
  <si>
    <t xml:space="preserve">Total Price offered </t>
  </si>
  <si>
    <t>Tax/Transportation(  if applicable )</t>
  </si>
  <si>
    <t>Discount %  (if applicable )</t>
  </si>
  <si>
    <t>Project Title:</t>
  </si>
  <si>
    <t xml:space="preserve">Delivery Location </t>
  </si>
  <si>
    <t>Tree</t>
  </si>
  <si>
    <t>Education Brochurs (A4) ( Human appeal will share the design )</t>
  </si>
  <si>
    <t>M</t>
  </si>
  <si>
    <t>Kg</t>
  </si>
  <si>
    <t>Bag</t>
  </si>
  <si>
    <t xml:space="preserve">(Sub Total)  delivery  +DDP (INCOTERMS )  </t>
  </si>
  <si>
    <t>Delivery Time for Lot 1&amp;2  (in calendar days):</t>
  </si>
  <si>
    <t>Total Price offered (Lot 1&amp; 2)</t>
  </si>
  <si>
    <t>Total Price offered Lot 1:</t>
  </si>
  <si>
    <t>Reference No:</t>
  </si>
  <si>
    <t xml:space="preserve">Unit Price
IQD </t>
  </si>
  <si>
    <t xml:space="preserve">Total Unit  Price IQD </t>
  </si>
  <si>
    <t xml:space="preserve">Currency </t>
  </si>
  <si>
    <t>IQD</t>
  </si>
  <si>
    <t>HA-IQ-ITT-0016</t>
  </si>
  <si>
    <t xml:space="preserve">Nineveh governorate </t>
  </si>
  <si>
    <t>drip pipe fitting ( Drilling tool 20mm)</t>
  </si>
  <si>
    <t>drip pipe fitting ( Drilling tool 2.5 inch)</t>
  </si>
  <si>
    <t>drip pipe fitting (Male Adaptor)</t>
  </si>
  <si>
    <t>End Plug  2.5 inch</t>
  </si>
  <si>
    <t>Lot 2: Supplying and delivering agricultural tools to farmers in Nineveh-Iraq</t>
  </si>
  <si>
    <t xml:space="preserve">Polyathillin pipe 20 mm </t>
  </si>
  <si>
    <t xml:space="preserve">Polyathillin pipe 2.5 inch </t>
  </si>
  <si>
    <t xml:space="preserve">NPK fertilizer </t>
  </si>
  <si>
    <t xml:space="preserve">Nozzle bag </t>
  </si>
  <si>
    <t xml:space="preserve">Rubber band 20mm to 2.5 inch  </t>
  </si>
  <si>
    <t xml:space="preserve">drip pipe fitting (Mini Valve  3/4" * 20 mm) </t>
  </si>
  <si>
    <t>End Plug  20 mm</t>
  </si>
  <si>
    <t>Supplying and delivering Grafted Ashore Pistachio saplings and agricultural tools to farmers in Nineveh-Iraq</t>
  </si>
  <si>
    <t>Lot 1: Supplying and delivering  Grafted Ashore Pistachio saplings in Nineveh-Iraq</t>
  </si>
  <si>
    <t>Grafted Ashore Pistachio saplings (50 cm length and 2 years old)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</si>
</sst>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[$IQD]\ * #,##0.00_);_([$IQD]\ * \(#,##0.00\);_([$IQD]\ * &quot;-&quot;??_);_(@_)"/>
    <numFmt numFmtId="165" formatCode="[$IQD]\ #,##0.00;[Red][$IQD]\ #,##0.00"/>
    <numFmt numFmtId="166" formatCode="[$-F800]dddd\,\ mmmm\ dd\,\ yyyy"/>
    <numFmt numFmtId="167" formatCode="0.0"/>
    <numFmt numFmtId="168" formatCode="#,##0.0"/>
    <numFmt numFmtId="169" formatCode="_([$IQD]\ * #,##0.0_);_([$IQD]\ * \(#,##0.0\);_([$IQD]\ * &quot;-&quot;?_);_(@_)"/>
  </numFmts>
  <fonts count="18" x14ac:knownFonts="1">
    <font>
      <sz val="11"/>
      <color theme="1"/>
      <name val="Calibri"/>
      <family val="2"/>
      <scheme val="minor"/>
    </font>
    <font>
      <b/>
      <sz val="16"/>
      <color rgb="FF7030A0"/>
      <name val="Calibri Light"/>
      <family val="2"/>
      <scheme val="major"/>
    </font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0" tint="-0.14999847407452621"/>
      <name val="Calibri"/>
      <family val="2"/>
      <scheme val="minor"/>
    </font>
    <font>
      <b/>
      <sz val="22"/>
      <color rgb="FF7030A0"/>
      <name val="Calibri Light"/>
      <family val="2"/>
      <scheme val="major"/>
    </font>
    <font>
      <b/>
      <sz val="18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8"/>
      <color rgb="FFFF0000"/>
      <name val="Calibri Light"/>
      <family val="2"/>
      <scheme val="major"/>
    </font>
    <font>
      <sz val="2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4"/>
      <color rgb="FFFF0000"/>
      <name val="Calibri"/>
      <family val="2"/>
      <scheme val="minor"/>
    </font>
    <font>
      <sz val="20"/>
      <name val="Calibri"/>
      <family val="2"/>
      <scheme val="minor"/>
    </font>
    <font>
      <b/>
      <sz val="22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46B4B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rgb="FFC7A1E3"/>
      </left>
      <right style="thin">
        <color rgb="FFC7A1E3"/>
      </right>
      <top style="thin">
        <color rgb="FFC7A1E3"/>
      </top>
      <bottom style="thin">
        <color rgb="FFC7A1E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7A1E3"/>
      </left>
      <right style="thin">
        <color rgb="FFC7A1E3"/>
      </right>
      <top style="medium">
        <color rgb="FF7030A0"/>
      </top>
      <bottom style="thin">
        <color rgb="FFC7A1E3"/>
      </bottom>
      <diagonal/>
    </border>
    <border>
      <left style="thin">
        <color rgb="FFC7A1E3"/>
      </left>
      <right style="medium">
        <color rgb="FF7030A0"/>
      </right>
      <top style="medium">
        <color rgb="FF7030A0"/>
      </top>
      <bottom style="thin">
        <color rgb="FFC7A1E3"/>
      </bottom>
      <diagonal/>
    </border>
    <border>
      <left/>
      <right style="thin">
        <color rgb="FFC7A1E3"/>
      </right>
      <top style="thin">
        <color rgb="FFC7A1E3"/>
      </top>
      <bottom style="thin">
        <color rgb="FFC7A1E3"/>
      </bottom>
      <diagonal/>
    </border>
    <border>
      <left style="thin">
        <color rgb="FFC7A1E3"/>
      </left>
      <right style="medium">
        <color rgb="FF7030A0"/>
      </right>
      <top style="thin">
        <color rgb="FFC7A1E3"/>
      </top>
      <bottom style="thin">
        <color rgb="FFC7A1E3"/>
      </bottom>
      <diagonal/>
    </border>
    <border>
      <left style="thin">
        <color rgb="FFC7A1E3"/>
      </left>
      <right style="thin">
        <color rgb="FFC7A1E3"/>
      </right>
      <top style="thin">
        <color rgb="FFC7A1E3"/>
      </top>
      <bottom style="medium">
        <color rgb="FF7030A0"/>
      </bottom>
      <diagonal/>
    </border>
    <border>
      <left style="thin">
        <color rgb="FFC7A1E3"/>
      </left>
      <right style="medium">
        <color rgb="FF7030A0"/>
      </right>
      <top style="thin">
        <color rgb="FFC7A1E3"/>
      </top>
      <bottom style="medium">
        <color rgb="FF7030A0"/>
      </bottom>
      <diagonal/>
    </border>
    <border>
      <left style="medium">
        <color rgb="FF7030A0"/>
      </left>
      <right/>
      <top style="thin">
        <color rgb="FFC7A1E3"/>
      </top>
      <bottom style="thin">
        <color rgb="FFC7A1E3"/>
      </bottom>
      <diagonal/>
    </border>
    <border>
      <left style="medium">
        <color rgb="FF7030A0"/>
      </left>
      <right/>
      <top style="thin">
        <color rgb="FFC7A1E3"/>
      </top>
      <bottom/>
      <diagonal/>
    </border>
    <border>
      <left/>
      <right style="thin">
        <color rgb="FFC7A1E3"/>
      </right>
      <top style="thin">
        <color rgb="FFC7A1E3"/>
      </top>
      <bottom/>
      <diagonal/>
    </border>
    <border>
      <left style="medium">
        <color rgb="FF7030A0"/>
      </left>
      <right/>
      <top/>
      <bottom style="medium">
        <color rgb="FF7030A0"/>
      </bottom>
      <diagonal/>
    </border>
    <border>
      <left/>
      <right style="thin">
        <color rgb="FFC7A1E3"/>
      </right>
      <top/>
      <bottom style="medium">
        <color rgb="FF7030A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7030A0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7030A0"/>
      </left>
      <right/>
      <top/>
      <bottom style="thin">
        <color rgb="FFC7A1E3"/>
      </bottom>
      <diagonal/>
    </border>
    <border>
      <left/>
      <right style="thin">
        <color rgb="FFC7A1E3"/>
      </right>
      <top/>
      <bottom style="thin">
        <color rgb="FFC7A1E3"/>
      </bottom>
      <diagonal/>
    </border>
    <border>
      <left style="thin">
        <color rgb="FFC7A1E3"/>
      </left>
      <right style="thin">
        <color rgb="FFC7A1E3"/>
      </right>
      <top/>
      <bottom style="thin">
        <color rgb="FFC7A1E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2" xfId="0" applyBorder="1"/>
    <xf numFmtId="0" fontId="3" fillId="0" borderId="2" xfId="0" applyFont="1" applyBorder="1" applyAlignment="1">
      <alignment horizontal="center" vertical="center"/>
    </xf>
    <xf numFmtId="3" fontId="4" fillId="0" borderId="14" xfId="0" applyNumberFormat="1" applyFont="1" applyBorder="1" applyAlignment="1">
      <alignment horizontal="center" vertical="center" wrapText="1"/>
    </xf>
    <xf numFmtId="0" fontId="0" fillId="0" borderId="0" xfId="0" applyBorder="1"/>
    <xf numFmtId="0" fontId="3" fillId="0" borderId="21" xfId="0" applyFont="1" applyBorder="1" applyAlignment="1">
      <alignment horizontal="justify" vertical="center" wrapText="1"/>
    </xf>
    <xf numFmtId="0" fontId="5" fillId="2" borderId="22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164" fontId="4" fillId="0" borderId="14" xfId="0" applyNumberFormat="1" applyFont="1" applyBorder="1" applyAlignment="1">
      <alignment horizontal="center" vertical="center" wrapText="1"/>
    </xf>
    <xf numFmtId="167" fontId="3" fillId="0" borderId="2" xfId="0" applyNumberFormat="1" applyFont="1" applyBorder="1" applyAlignment="1">
      <alignment horizontal="center" vertical="center"/>
    </xf>
    <xf numFmtId="168" fontId="4" fillId="0" borderId="14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/>
    </xf>
    <xf numFmtId="0" fontId="13" fillId="5" borderId="2" xfId="0" applyFont="1" applyFill="1" applyBorder="1" applyAlignment="1">
      <alignment horizontal="left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167" fontId="13" fillId="0" borderId="2" xfId="0" applyNumberFormat="1" applyFont="1" applyBorder="1" applyAlignment="1">
      <alignment horizontal="center" vertical="center"/>
    </xf>
    <xf numFmtId="164" fontId="16" fillId="0" borderId="14" xfId="0" applyNumberFormat="1" applyFont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center" vertical="center"/>
    </xf>
    <xf numFmtId="0" fontId="14" fillId="0" borderId="31" xfId="0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0" fontId="14" fillId="0" borderId="29" xfId="0" applyFont="1" applyBorder="1" applyAlignment="1">
      <alignment horizontal="left" vertical="center"/>
    </xf>
    <xf numFmtId="0" fontId="14" fillId="0" borderId="30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165" fontId="15" fillId="0" borderId="16" xfId="0" applyNumberFormat="1" applyFont="1" applyBorder="1" applyAlignment="1">
      <alignment horizontal="center" vertical="center"/>
    </xf>
    <xf numFmtId="165" fontId="15" fillId="0" borderId="17" xfId="0" applyNumberFormat="1" applyFont="1" applyBorder="1" applyAlignment="1">
      <alignment horizontal="center" vertical="center"/>
    </xf>
    <xf numFmtId="165" fontId="10" fillId="0" borderId="19" xfId="0" applyNumberFormat="1" applyFont="1" applyBorder="1" applyAlignment="1">
      <alignment horizontal="center"/>
    </xf>
    <xf numFmtId="165" fontId="10" fillId="0" borderId="20" xfId="0" applyNumberFormat="1" applyFont="1" applyBorder="1" applyAlignment="1">
      <alignment horizontal="center"/>
    </xf>
    <xf numFmtId="0" fontId="12" fillId="0" borderId="2" xfId="0" applyFont="1" applyBorder="1" applyAlignment="1">
      <alignment horizontal="center" vertical="center" wrapText="1"/>
    </xf>
    <xf numFmtId="0" fontId="3" fillId="4" borderId="23" xfId="0" applyFont="1" applyFill="1" applyBorder="1" applyAlignment="1">
      <alignment horizontal="center" vertical="center"/>
    </xf>
    <xf numFmtId="0" fontId="3" fillId="4" borderId="24" xfId="0" applyFont="1" applyFill="1" applyBorder="1" applyAlignment="1">
      <alignment horizontal="center" vertical="center"/>
    </xf>
    <xf numFmtId="0" fontId="3" fillId="4" borderId="25" xfId="0" applyFont="1" applyFill="1" applyBorder="1" applyAlignment="1">
      <alignment horizontal="center" vertical="center"/>
    </xf>
    <xf numFmtId="165" fontId="17" fillId="0" borderId="18" xfId="0" applyNumberFormat="1" applyFont="1" applyBorder="1" applyAlignment="1">
      <alignment horizontal="center" vertical="center"/>
    </xf>
    <xf numFmtId="165" fontId="17" fillId="0" borderId="19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4" fillId="0" borderId="6" xfId="0" applyFont="1" applyBorder="1" applyAlignment="1">
      <alignment horizontal="left" vertical="center"/>
    </xf>
    <xf numFmtId="0" fontId="14" fillId="0" borderId="7" xfId="0" applyFont="1" applyBorder="1" applyAlignment="1">
      <alignment horizontal="left" vertical="top"/>
    </xf>
    <xf numFmtId="0" fontId="14" fillId="0" borderId="8" xfId="0" applyFont="1" applyBorder="1" applyAlignment="1">
      <alignment horizontal="left" vertical="top"/>
    </xf>
    <xf numFmtId="0" fontId="14" fillId="0" borderId="9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14" fillId="0" borderId="10" xfId="0" applyFont="1" applyBorder="1" applyAlignment="1">
      <alignment vertical="top" wrapText="1"/>
    </xf>
    <xf numFmtId="0" fontId="14" fillId="0" borderId="11" xfId="0" applyFont="1" applyBorder="1" applyAlignment="1">
      <alignment vertical="top" wrapText="1"/>
    </xf>
    <xf numFmtId="0" fontId="14" fillId="0" borderId="12" xfId="0" applyFont="1" applyBorder="1" applyAlignment="1">
      <alignment vertical="top" wrapText="1"/>
    </xf>
    <xf numFmtId="0" fontId="14" fillId="0" borderId="13" xfId="0" applyFont="1" applyBorder="1" applyAlignment="1">
      <alignment vertical="top" wrapText="1"/>
    </xf>
    <xf numFmtId="0" fontId="8" fillId="0" borderId="2" xfId="0" applyFont="1" applyBorder="1" applyAlignment="1">
      <alignment horizontal="center" vertical="center" wrapText="1"/>
    </xf>
    <xf numFmtId="169" fontId="10" fillId="0" borderId="2" xfId="0" applyNumberFormat="1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65" fontId="9" fillId="0" borderId="18" xfId="0" applyNumberFormat="1" applyFont="1" applyBorder="1" applyAlignment="1">
      <alignment horizontal="center"/>
    </xf>
    <xf numFmtId="165" fontId="9" fillId="0" borderId="19" xfId="0" applyNumberFormat="1" applyFont="1" applyBorder="1" applyAlignment="1">
      <alignment horizontal="center"/>
    </xf>
    <xf numFmtId="165" fontId="10" fillId="0" borderId="18" xfId="0" applyNumberFormat="1" applyFont="1" applyBorder="1" applyAlignment="1">
      <alignment horizontal="center"/>
    </xf>
    <xf numFmtId="165" fontId="10" fillId="0" borderId="18" xfId="0" applyNumberFormat="1" applyFont="1" applyBorder="1" applyAlignment="1">
      <alignment horizontal="center" vertical="center"/>
    </xf>
    <xf numFmtId="165" fontId="10" fillId="0" borderId="19" xfId="0" applyNumberFormat="1" applyFont="1" applyBorder="1" applyAlignment="1">
      <alignment horizontal="center" vertical="center"/>
    </xf>
    <xf numFmtId="165" fontId="10" fillId="0" borderId="20" xfId="0" applyNumberFormat="1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166" fontId="11" fillId="0" borderId="26" xfId="0" applyNumberFormat="1" applyFont="1" applyBorder="1" applyAlignment="1">
      <alignment horizontal="center" vertical="center"/>
    </xf>
    <xf numFmtId="166" fontId="11" fillId="0" borderId="28" xfId="0" applyNumberFormat="1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46B4B4"/>
      <color rgb="FFC7A1E3"/>
      <color rgb="FF28BA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15133</xdr:colOff>
      <xdr:row>0</xdr:row>
      <xdr:rowOff>666638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35A0BF-9038-486F-A2D2-FA8C67122F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05166" cy="6666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oQ%20for%20Provide%20grafted%20Ashory%20Pistachio%20saplings%20in%20Nineveh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3">
          <cell r="G3">
            <v>42000</v>
          </cell>
        </row>
        <row r="4">
          <cell r="G4">
            <v>4200</v>
          </cell>
        </row>
        <row r="5">
          <cell r="G5">
            <v>490</v>
          </cell>
        </row>
        <row r="6">
          <cell r="G6">
            <v>10500</v>
          </cell>
        </row>
        <row r="7">
          <cell r="G7">
            <v>700</v>
          </cell>
        </row>
        <row r="8">
          <cell r="G8">
            <v>700</v>
          </cell>
        </row>
        <row r="9">
          <cell r="G9">
            <v>70</v>
          </cell>
        </row>
        <row r="10">
          <cell r="G10">
            <v>70</v>
          </cell>
        </row>
        <row r="11">
          <cell r="G11">
            <v>70</v>
          </cell>
        </row>
        <row r="12">
          <cell r="G12">
            <v>700</v>
          </cell>
        </row>
        <row r="13">
          <cell r="G13">
            <v>70</v>
          </cell>
        </row>
        <row r="14">
          <cell r="G14">
            <v>70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0"/>
  <sheetViews>
    <sheetView tabSelected="1" view="pageBreakPreview" topLeftCell="A14" zoomScale="30" zoomScaleNormal="100" zoomScaleSheetLayoutView="30" workbookViewId="0">
      <selection activeCell="F19" sqref="F19"/>
    </sheetView>
  </sheetViews>
  <sheetFormatPr defaultRowHeight="14.5" x14ac:dyDescent="0.35"/>
  <cols>
    <col min="1" max="1" width="10.1796875" style="1" customWidth="1"/>
    <col min="2" max="2" width="108" style="1" bestFit="1" customWidth="1"/>
    <col min="3" max="3" width="13.54296875" style="2" customWidth="1"/>
    <col min="4" max="4" width="13.90625" style="2" bestFit="1" customWidth="1"/>
    <col min="5" max="5" width="16.453125" customWidth="1"/>
    <col min="6" max="6" width="20.54296875" customWidth="1"/>
    <col min="7" max="7" width="38.26953125" customWidth="1"/>
  </cols>
  <sheetData>
    <row r="1" spans="1:7" ht="53.25" customHeight="1" x14ac:dyDescent="0.35">
      <c r="B1" s="22" t="s">
        <v>0</v>
      </c>
      <c r="C1" s="22"/>
      <c r="D1" s="22"/>
      <c r="E1" s="22"/>
      <c r="F1" s="22"/>
      <c r="G1" s="22"/>
    </row>
    <row r="2" spans="1:7" ht="53.25" customHeight="1" x14ac:dyDescent="0.35">
      <c r="A2" s="29" t="s">
        <v>29</v>
      </c>
      <c r="B2" s="29"/>
      <c r="C2" s="28" t="s">
        <v>34</v>
      </c>
      <c r="D2" s="28"/>
      <c r="E2" s="28"/>
      <c r="F2" s="28"/>
      <c r="G2" s="28"/>
    </row>
    <row r="3" spans="1:7" ht="53.25" customHeight="1" x14ac:dyDescent="0.35">
      <c r="A3" s="29" t="s">
        <v>18</v>
      </c>
      <c r="B3" s="29"/>
      <c r="C3" s="39" t="s">
        <v>48</v>
      </c>
      <c r="D3" s="39"/>
      <c r="E3" s="39"/>
      <c r="F3" s="39"/>
      <c r="G3" s="39"/>
    </row>
    <row r="4" spans="1:7" ht="53.25" customHeight="1" x14ac:dyDescent="0.35">
      <c r="A4" s="29" t="s">
        <v>19</v>
      </c>
      <c r="B4" s="29"/>
      <c r="C4" s="28" t="s">
        <v>35</v>
      </c>
      <c r="D4" s="28"/>
      <c r="E4" s="28"/>
      <c r="F4" s="28"/>
      <c r="G4" s="28"/>
    </row>
    <row r="5" spans="1:7" ht="53.25" customHeight="1" x14ac:dyDescent="0.35">
      <c r="A5" s="29" t="s">
        <v>32</v>
      </c>
      <c r="B5" s="29"/>
      <c r="C5" s="28" t="s">
        <v>33</v>
      </c>
      <c r="D5" s="28"/>
      <c r="E5" s="28"/>
      <c r="F5" s="28"/>
      <c r="G5" s="28"/>
    </row>
    <row r="6" spans="1:7" ht="60" customHeight="1" x14ac:dyDescent="0.35">
      <c r="A6" s="40" t="s">
        <v>49</v>
      </c>
      <c r="B6" s="41"/>
      <c r="C6" s="41"/>
      <c r="D6" s="41"/>
      <c r="E6" s="41"/>
      <c r="F6" s="41"/>
      <c r="G6" s="42"/>
    </row>
    <row r="7" spans="1:7" ht="60" customHeight="1" x14ac:dyDescent="0.35">
      <c r="A7" s="8" t="s">
        <v>13</v>
      </c>
      <c r="B7" s="9" t="s">
        <v>1</v>
      </c>
      <c r="C7" s="9" t="s">
        <v>3</v>
      </c>
      <c r="D7" s="9" t="s">
        <v>2</v>
      </c>
      <c r="E7" s="10" t="s">
        <v>30</v>
      </c>
      <c r="F7" s="10" t="s">
        <v>31</v>
      </c>
      <c r="G7" s="10" t="s">
        <v>12</v>
      </c>
    </row>
    <row r="8" spans="1:7" ht="60" customHeight="1" thickBot="1" x14ac:dyDescent="0.4">
      <c r="A8" s="4">
        <v>1</v>
      </c>
      <c r="B8" s="7" t="s">
        <v>50</v>
      </c>
      <c r="C8" s="5" t="s">
        <v>20</v>
      </c>
      <c r="D8" s="13">
        <v>7000</v>
      </c>
      <c r="E8" s="11">
        <v>0</v>
      </c>
      <c r="F8" s="11">
        <f>E8*D8</f>
        <v>0</v>
      </c>
      <c r="G8" s="3"/>
    </row>
    <row r="9" spans="1:7" ht="60" customHeight="1" thickBot="1" x14ac:dyDescent="0.4">
      <c r="A9" s="57"/>
      <c r="B9" s="30" t="s">
        <v>25</v>
      </c>
      <c r="C9" s="31"/>
      <c r="D9" s="32"/>
      <c r="E9" s="43">
        <f>SUM(F8)</f>
        <v>0</v>
      </c>
      <c r="F9" s="44"/>
      <c r="G9" s="3"/>
    </row>
    <row r="10" spans="1:7" ht="60" customHeight="1" thickBot="1" x14ac:dyDescent="0.55000000000000004">
      <c r="A10" s="58"/>
      <c r="B10" s="30" t="s">
        <v>16</v>
      </c>
      <c r="C10" s="33"/>
      <c r="D10" s="34"/>
      <c r="E10" s="62"/>
      <c r="F10" s="63"/>
      <c r="G10" s="3"/>
    </row>
    <row r="11" spans="1:7" ht="60" customHeight="1" thickBot="1" x14ac:dyDescent="0.55000000000000004">
      <c r="A11" s="58"/>
      <c r="B11" s="30" t="s">
        <v>17</v>
      </c>
      <c r="C11" s="33"/>
      <c r="D11" s="34"/>
      <c r="E11" s="64"/>
      <c r="F11" s="37"/>
      <c r="G11" s="3"/>
    </row>
    <row r="12" spans="1:7" ht="60" customHeight="1" thickBot="1" x14ac:dyDescent="0.4">
      <c r="A12" s="59"/>
      <c r="B12" s="30" t="s">
        <v>28</v>
      </c>
      <c r="C12" s="33"/>
      <c r="D12" s="34"/>
      <c r="E12" s="65"/>
      <c r="F12" s="66"/>
      <c r="G12" s="3"/>
    </row>
    <row r="13" spans="1:7" ht="60" customHeight="1" x14ac:dyDescent="0.35">
      <c r="A13" s="40" t="s">
        <v>40</v>
      </c>
      <c r="B13" s="41"/>
      <c r="C13" s="41"/>
      <c r="D13" s="41"/>
      <c r="E13" s="41"/>
      <c r="F13" s="41"/>
      <c r="G13" s="42"/>
    </row>
    <row r="14" spans="1:7" ht="60" customHeight="1" x14ac:dyDescent="0.35">
      <c r="A14" s="8" t="s">
        <v>13</v>
      </c>
      <c r="B14" s="9" t="s">
        <v>1</v>
      </c>
      <c r="C14" s="9" t="s">
        <v>3</v>
      </c>
      <c r="D14" s="9" t="s">
        <v>2</v>
      </c>
      <c r="E14" s="10" t="s">
        <v>11</v>
      </c>
      <c r="F14" s="9" t="s">
        <v>14</v>
      </c>
      <c r="G14" s="10" t="s">
        <v>12</v>
      </c>
    </row>
    <row r="15" spans="1:7" ht="60" customHeight="1" x14ac:dyDescent="0.6">
      <c r="A15" s="4">
        <v>1</v>
      </c>
      <c r="B15" s="14" t="s">
        <v>41</v>
      </c>
      <c r="C15" s="4" t="s">
        <v>22</v>
      </c>
      <c r="D15" s="12">
        <f>[1]Sheet1!G3</f>
        <v>42000</v>
      </c>
      <c r="E15" s="11">
        <v>0</v>
      </c>
      <c r="F15" s="11">
        <f>E15*D15</f>
        <v>0</v>
      </c>
      <c r="G15" s="16"/>
    </row>
    <row r="16" spans="1:7" ht="60" customHeight="1" x14ac:dyDescent="0.6">
      <c r="A16" s="18">
        <v>2</v>
      </c>
      <c r="B16" s="14" t="s">
        <v>42</v>
      </c>
      <c r="C16" s="18" t="s">
        <v>22</v>
      </c>
      <c r="D16" s="19">
        <f>[1]Sheet1!G4</f>
        <v>4200</v>
      </c>
      <c r="E16" s="20">
        <v>0</v>
      </c>
      <c r="F16" s="20">
        <f t="shared" ref="F16:F26" si="0">E16*D16</f>
        <v>0</v>
      </c>
      <c r="G16" s="16"/>
    </row>
    <row r="17" spans="1:7" ht="60" customHeight="1" x14ac:dyDescent="0.6">
      <c r="A17" s="18">
        <v>3</v>
      </c>
      <c r="B17" s="14" t="s">
        <v>43</v>
      </c>
      <c r="C17" s="18" t="s">
        <v>23</v>
      </c>
      <c r="D17" s="19">
        <f>[1]Sheet1!G5</f>
        <v>490</v>
      </c>
      <c r="E17" s="20">
        <v>0</v>
      </c>
      <c r="F17" s="20">
        <f t="shared" si="0"/>
        <v>0</v>
      </c>
      <c r="G17" s="16"/>
    </row>
    <row r="18" spans="1:7" ht="60" customHeight="1" x14ac:dyDescent="0.6">
      <c r="A18" s="18">
        <v>4</v>
      </c>
      <c r="B18" s="14" t="s">
        <v>44</v>
      </c>
      <c r="C18" s="18" t="s">
        <v>24</v>
      </c>
      <c r="D18" s="19">
        <f>[1]Sheet1!G6</f>
        <v>10500</v>
      </c>
      <c r="E18" s="20">
        <v>0</v>
      </c>
      <c r="F18" s="20">
        <f t="shared" si="0"/>
        <v>0</v>
      </c>
      <c r="G18" s="16"/>
    </row>
    <row r="19" spans="1:7" ht="60" customHeight="1" x14ac:dyDescent="0.6">
      <c r="A19" s="18">
        <v>5</v>
      </c>
      <c r="B19" s="14" t="s">
        <v>45</v>
      </c>
      <c r="C19" s="18" t="s">
        <v>10</v>
      </c>
      <c r="D19" s="19">
        <f>[1]Sheet1!G7</f>
        <v>700</v>
      </c>
      <c r="E19" s="20">
        <v>0</v>
      </c>
      <c r="F19" s="20">
        <f t="shared" si="0"/>
        <v>0</v>
      </c>
      <c r="G19" s="16"/>
    </row>
    <row r="20" spans="1:7" ht="60" customHeight="1" x14ac:dyDescent="0.6">
      <c r="A20" s="18">
        <v>6</v>
      </c>
      <c r="B20" s="15" t="s">
        <v>46</v>
      </c>
      <c r="C20" s="18" t="s">
        <v>10</v>
      </c>
      <c r="D20" s="19">
        <f>[1]Sheet1!G8</f>
        <v>700</v>
      </c>
      <c r="E20" s="20">
        <v>0</v>
      </c>
      <c r="F20" s="20">
        <f t="shared" si="0"/>
        <v>0</v>
      </c>
      <c r="G20" s="16"/>
    </row>
    <row r="21" spans="1:7" ht="60" customHeight="1" x14ac:dyDescent="0.6">
      <c r="A21" s="18">
        <v>7</v>
      </c>
      <c r="B21" s="15" t="s">
        <v>36</v>
      </c>
      <c r="C21" s="18" t="s">
        <v>10</v>
      </c>
      <c r="D21" s="19">
        <f>[1]Sheet1!G9</f>
        <v>70</v>
      </c>
      <c r="E21" s="20">
        <v>0</v>
      </c>
      <c r="F21" s="20">
        <f t="shared" si="0"/>
        <v>0</v>
      </c>
      <c r="G21" s="16"/>
    </row>
    <row r="22" spans="1:7" ht="60" customHeight="1" x14ac:dyDescent="0.6">
      <c r="A22" s="18">
        <v>8</v>
      </c>
      <c r="B22" s="15" t="s">
        <v>37</v>
      </c>
      <c r="C22" s="18" t="s">
        <v>10</v>
      </c>
      <c r="D22" s="19">
        <f>[1]Sheet1!G10</f>
        <v>70</v>
      </c>
      <c r="E22" s="20">
        <v>0</v>
      </c>
      <c r="F22" s="20">
        <f t="shared" si="0"/>
        <v>0</v>
      </c>
      <c r="G22" s="16"/>
    </row>
    <row r="23" spans="1:7" ht="60" customHeight="1" x14ac:dyDescent="0.6">
      <c r="A23" s="18">
        <v>9</v>
      </c>
      <c r="B23" s="15" t="s">
        <v>38</v>
      </c>
      <c r="C23" s="18" t="s">
        <v>10</v>
      </c>
      <c r="D23" s="19">
        <f>[1]Sheet1!G11</f>
        <v>70</v>
      </c>
      <c r="E23" s="20">
        <v>0</v>
      </c>
      <c r="F23" s="20">
        <f t="shared" si="0"/>
        <v>0</v>
      </c>
      <c r="G23" s="16"/>
    </row>
    <row r="24" spans="1:7" ht="60" customHeight="1" x14ac:dyDescent="0.6">
      <c r="A24" s="18">
        <v>10</v>
      </c>
      <c r="B24" s="15" t="s">
        <v>47</v>
      </c>
      <c r="C24" s="18" t="s">
        <v>10</v>
      </c>
      <c r="D24" s="19">
        <f>[1]Sheet1!G12</f>
        <v>700</v>
      </c>
      <c r="E24" s="20">
        <v>0</v>
      </c>
      <c r="F24" s="20">
        <f t="shared" si="0"/>
        <v>0</v>
      </c>
      <c r="G24" s="17"/>
    </row>
    <row r="25" spans="1:7" ht="60" customHeight="1" x14ac:dyDescent="0.6">
      <c r="A25" s="18">
        <v>11</v>
      </c>
      <c r="B25" s="15" t="s">
        <v>39</v>
      </c>
      <c r="C25" s="18" t="s">
        <v>10</v>
      </c>
      <c r="D25" s="19">
        <f>[1]Sheet1!G13</f>
        <v>70</v>
      </c>
      <c r="E25" s="20">
        <v>0</v>
      </c>
      <c r="F25" s="20">
        <f t="shared" si="0"/>
        <v>0</v>
      </c>
      <c r="G25" s="17"/>
    </row>
    <row r="26" spans="1:7" ht="60" customHeight="1" thickBot="1" x14ac:dyDescent="0.4">
      <c r="A26" s="18">
        <v>12</v>
      </c>
      <c r="B26" s="21" t="s">
        <v>21</v>
      </c>
      <c r="C26" s="18" t="s">
        <v>10</v>
      </c>
      <c r="D26" s="19">
        <f>[1]Sheet1!G14</f>
        <v>70</v>
      </c>
      <c r="E26" s="20">
        <v>0</v>
      </c>
      <c r="F26" s="20">
        <f t="shared" si="0"/>
        <v>0</v>
      </c>
      <c r="G26" s="17"/>
    </row>
    <row r="27" spans="1:7" ht="59" customHeight="1" thickBot="1" x14ac:dyDescent="0.4">
      <c r="A27" s="60"/>
      <c r="B27" s="30" t="s">
        <v>25</v>
      </c>
      <c r="C27" s="31"/>
      <c r="D27" s="32"/>
      <c r="E27" s="35">
        <f>SUM(F15:F26)</f>
        <v>0</v>
      </c>
      <c r="F27" s="36"/>
      <c r="G27" s="6"/>
    </row>
    <row r="28" spans="1:7" ht="60" customHeight="1" thickBot="1" x14ac:dyDescent="0.55000000000000004">
      <c r="A28" s="61"/>
      <c r="B28" s="30" t="s">
        <v>17</v>
      </c>
      <c r="C28" s="33"/>
      <c r="D28" s="34"/>
      <c r="E28" s="37"/>
      <c r="F28" s="38"/>
      <c r="G28" s="6"/>
    </row>
    <row r="29" spans="1:7" ht="60" customHeight="1" thickBot="1" x14ac:dyDescent="0.4">
      <c r="A29" s="61"/>
      <c r="B29" s="30" t="s">
        <v>15</v>
      </c>
      <c r="C29" s="33"/>
      <c r="D29" s="34"/>
      <c r="E29" s="66"/>
      <c r="F29" s="67"/>
      <c r="G29" s="6"/>
    </row>
    <row r="30" spans="1:7" ht="60" customHeight="1" x14ac:dyDescent="0.35">
      <c r="A30" s="61"/>
      <c r="B30" s="68" t="s">
        <v>26</v>
      </c>
      <c r="C30" s="69"/>
      <c r="D30" s="70"/>
      <c r="E30" s="71"/>
      <c r="F30" s="72"/>
    </row>
    <row r="31" spans="1:7" ht="60" customHeight="1" thickBot="1" x14ac:dyDescent="0.4">
      <c r="A31" s="61"/>
      <c r="B31" s="55" t="s">
        <v>27</v>
      </c>
      <c r="C31" s="55"/>
      <c r="D31" s="55"/>
      <c r="E31" s="56">
        <f>SUM(E27+E12)</f>
        <v>0</v>
      </c>
      <c r="F31" s="56"/>
    </row>
    <row r="32" spans="1:7" ht="25.5" customHeight="1" x14ac:dyDescent="0.35">
      <c r="A32"/>
      <c r="B32" s="26"/>
      <c r="C32" s="27"/>
      <c r="D32" s="23" t="s">
        <v>4</v>
      </c>
      <c r="E32" s="24"/>
      <c r="F32" s="24"/>
      <c r="G32" s="25"/>
    </row>
    <row r="33" spans="1:7" ht="58" customHeight="1" x14ac:dyDescent="0.35">
      <c r="A33"/>
      <c r="B33" s="49" t="s">
        <v>5</v>
      </c>
      <c r="C33" s="50"/>
      <c r="D33" s="45" t="s">
        <v>6</v>
      </c>
      <c r="E33" s="45"/>
      <c r="F33" s="45"/>
      <c r="G33" s="46"/>
    </row>
    <row r="34" spans="1:7" ht="59" customHeight="1" x14ac:dyDescent="0.35">
      <c r="A34"/>
      <c r="B34" s="51" t="s">
        <v>7</v>
      </c>
      <c r="C34" s="52"/>
      <c r="D34" s="45" t="s">
        <v>8</v>
      </c>
      <c r="E34" s="45"/>
      <c r="F34" s="45"/>
      <c r="G34" s="46"/>
    </row>
    <row r="35" spans="1:7" ht="93" customHeight="1" thickBot="1" x14ac:dyDescent="0.4">
      <c r="A35"/>
      <c r="B35" s="53"/>
      <c r="C35" s="54"/>
      <c r="D35" s="47" t="s">
        <v>9</v>
      </c>
      <c r="E35" s="47"/>
      <c r="F35" s="47"/>
      <c r="G35" s="48"/>
    </row>
    <row r="36" spans="1:7" ht="25.5" customHeight="1" x14ac:dyDescent="0.35"/>
    <row r="37" spans="1:7" ht="25.5" customHeight="1" x14ac:dyDescent="0.35"/>
    <row r="38" spans="1:7" ht="25.5" customHeight="1" x14ac:dyDescent="0.35"/>
    <row r="39" spans="1:7" ht="25.5" customHeight="1" x14ac:dyDescent="0.35"/>
    <row r="40" spans="1:7" ht="25.5" customHeight="1" x14ac:dyDescent="0.35"/>
    <row r="41" spans="1:7" ht="25.5" customHeight="1" x14ac:dyDescent="0.35"/>
    <row r="42" spans="1:7" ht="25.5" customHeight="1" x14ac:dyDescent="0.35"/>
    <row r="43" spans="1:7" ht="25.5" customHeight="1" x14ac:dyDescent="0.35"/>
    <row r="44" spans="1:7" ht="25.5" customHeight="1" x14ac:dyDescent="0.35"/>
    <row r="45" spans="1:7" ht="25.5" customHeight="1" x14ac:dyDescent="0.35"/>
    <row r="46" spans="1:7" ht="25.5" customHeight="1" x14ac:dyDescent="0.35"/>
    <row r="47" spans="1:7" ht="25.5" customHeight="1" x14ac:dyDescent="0.35"/>
    <row r="48" spans="1:7" ht="25.5" customHeight="1" x14ac:dyDescent="0.35"/>
    <row r="49" ht="25.5" customHeight="1" x14ac:dyDescent="0.35"/>
    <row r="50" ht="25.5" customHeight="1" x14ac:dyDescent="0.35"/>
    <row r="51" ht="25.5" customHeight="1" x14ac:dyDescent="0.35"/>
    <row r="52" ht="25.5" customHeight="1" x14ac:dyDescent="0.35"/>
    <row r="53" ht="25.5" customHeight="1" x14ac:dyDescent="0.35"/>
    <row r="54" ht="25.5" customHeight="1" x14ac:dyDescent="0.35"/>
    <row r="55" ht="25.5" customHeight="1" x14ac:dyDescent="0.35"/>
    <row r="56" ht="25.5" customHeight="1" x14ac:dyDescent="0.35"/>
    <row r="57" ht="25.5" customHeight="1" x14ac:dyDescent="0.35"/>
    <row r="58" ht="25.5" customHeight="1" x14ac:dyDescent="0.35"/>
    <row r="59" ht="25.5" customHeight="1" x14ac:dyDescent="0.35"/>
    <row r="60" ht="25.5" customHeight="1" x14ac:dyDescent="0.35"/>
    <row r="61" ht="25.5" customHeight="1" x14ac:dyDescent="0.35"/>
    <row r="62" ht="25.5" customHeight="1" x14ac:dyDescent="0.35"/>
    <row r="63" ht="25.5" customHeight="1" x14ac:dyDescent="0.35"/>
    <row r="64" ht="25.5" customHeight="1" x14ac:dyDescent="0.35"/>
    <row r="65" ht="25.5" customHeight="1" x14ac:dyDescent="0.35"/>
    <row r="66" ht="25.5" customHeight="1" x14ac:dyDescent="0.35"/>
    <row r="67" ht="25.5" customHeight="1" x14ac:dyDescent="0.35"/>
    <row r="68" ht="25.5" customHeight="1" x14ac:dyDescent="0.35"/>
    <row r="69" ht="25.5" customHeight="1" x14ac:dyDescent="0.35"/>
    <row r="70" ht="25.5" customHeight="1" x14ac:dyDescent="0.35"/>
    <row r="71" ht="25.5" customHeight="1" x14ac:dyDescent="0.35"/>
    <row r="72" ht="25.5" customHeight="1" x14ac:dyDescent="0.35"/>
    <row r="73" ht="25.5" customHeight="1" x14ac:dyDescent="0.35"/>
    <row r="74" ht="25.5" customHeight="1" x14ac:dyDescent="0.35"/>
    <row r="75" ht="25.5" customHeight="1" x14ac:dyDescent="0.35"/>
    <row r="76" ht="25.5" customHeight="1" x14ac:dyDescent="0.35"/>
    <row r="77" ht="25.5" customHeight="1" x14ac:dyDescent="0.35"/>
    <row r="78" ht="25.5" customHeight="1" x14ac:dyDescent="0.35"/>
    <row r="79" ht="25.5" customHeight="1" x14ac:dyDescent="0.35"/>
    <row r="80" ht="25.5" customHeight="1" x14ac:dyDescent="0.35"/>
    <row r="81" ht="25.5" customHeight="1" x14ac:dyDescent="0.35"/>
    <row r="82" ht="25.5" customHeight="1" x14ac:dyDescent="0.35"/>
    <row r="83" ht="25.5" customHeight="1" x14ac:dyDescent="0.35"/>
    <row r="84" ht="25.5" customHeight="1" x14ac:dyDescent="0.35"/>
    <row r="85" ht="25.5" customHeight="1" x14ac:dyDescent="0.35"/>
    <row r="86" ht="25.5" customHeight="1" x14ac:dyDescent="0.35"/>
    <row r="87" ht="25.5" customHeight="1" x14ac:dyDescent="0.35"/>
    <row r="88" ht="25.5" customHeight="1" x14ac:dyDescent="0.35"/>
    <row r="89" ht="25.5" customHeight="1" x14ac:dyDescent="0.35"/>
    <row r="90" ht="25.5" customHeight="1" x14ac:dyDescent="0.35"/>
    <row r="91" ht="25.5" customHeight="1" x14ac:dyDescent="0.35"/>
    <row r="92" ht="25.5" customHeight="1" x14ac:dyDescent="0.35"/>
    <row r="93" ht="25.5" customHeight="1" x14ac:dyDescent="0.35"/>
    <row r="94" ht="25.5" customHeight="1" x14ac:dyDescent="0.35"/>
    <row r="95" ht="25.5" customHeight="1" x14ac:dyDescent="0.35"/>
    <row r="96" ht="25.5" customHeight="1" x14ac:dyDescent="0.35"/>
    <row r="97" ht="25.5" customHeight="1" x14ac:dyDescent="0.35"/>
    <row r="98" ht="25.5" customHeight="1" x14ac:dyDescent="0.35"/>
    <row r="99" ht="25.5" customHeight="1" x14ac:dyDescent="0.35"/>
    <row r="100" ht="25.5" customHeight="1" x14ac:dyDescent="0.35"/>
    <row r="101" ht="25.5" customHeight="1" x14ac:dyDescent="0.35"/>
    <row r="102" ht="25.5" customHeight="1" x14ac:dyDescent="0.35"/>
    <row r="103" ht="25.5" customHeight="1" x14ac:dyDescent="0.35"/>
    <row r="104" ht="25.5" customHeight="1" x14ac:dyDescent="0.35"/>
    <row r="105" ht="25.5" customHeight="1" x14ac:dyDescent="0.35"/>
    <row r="106" ht="25.5" customHeight="1" x14ac:dyDescent="0.35"/>
    <row r="107" ht="25.5" customHeight="1" x14ac:dyDescent="0.35"/>
    <row r="108" ht="25.5" customHeight="1" x14ac:dyDescent="0.35"/>
    <row r="109" ht="25.5" customHeight="1" x14ac:dyDescent="0.35"/>
    <row r="110" ht="25.5" customHeight="1" x14ac:dyDescent="0.35"/>
    <row r="111" ht="25.5" customHeight="1" x14ac:dyDescent="0.35"/>
    <row r="112" ht="25.5" customHeight="1" x14ac:dyDescent="0.35"/>
    <row r="113" ht="25.5" customHeight="1" x14ac:dyDescent="0.35"/>
    <row r="114" ht="25.5" customHeight="1" x14ac:dyDescent="0.35"/>
    <row r="115" ht="25.5" customHeight="1" x14ac:dyDescent="0.35"/>
    <row r="116" ht="25.5" customHeight="1" x14ac:dyDescent="0.35"/>
    <row r="117" ht="25.5" customHeight="1" x14ac:dyDescent="0.35"/>
    <row r="118" ht="25.5" customHeight="1" x14ac:dyDescent="0.35"/>
    <row r="119" ht="25.5" customHeight="1" x14ac:dyDescent="0.35"/>
    <row r="120" ht="25.5" customHeight="1" x14ac:dyDescent="0.35"/>
    <row r="121" ht="25.5" customHeight="1" x14ac:dyDescent="0.35"/>
    <row r="122" ht="25.5" customHeight="1" x14ac:dyDescent="0.35"/>
    <row r="123" ht="25.5" customHeight="1" x14ac:dyDescent="0.35"/>
    <row r="124" ht="25.5" customHeight="1" x14ac:dyDescent="0.35"/>
    <row r="125" ht="25.5" customHeight="1" x14ac:dyDescent="0.35"/>
    <row r="126" ht="25.5" customHeight="1" x14ac:dyDescent="0.35"/>
    <row r="127" ht="25.5" customHeight="1" x14ac:dyDescent="0.35"/>
    <row r="128" ht="25.5" customHeight="1" x14ac:dyDescent="0.35"/>
    <row r="129" ht="25.5" customHeight="1" x14ac:dyDescent="0.35"/>
    <row r="130" ht="25.5" customHeight="1" x14ac:dyDescent="0.35"/>
    <row r="131" ht="25.5" customHeight="1" x14ac:dyDescent="0.35"/>
    <row r="132" ht="25.5" customHeight="1" x14ac:dyDescent="0.35"/>
    <row r="133" ht="25.5" customHeight="1" x14ac:dyDescent="0.35"/>
    <row r="134" ht="25.5" customHeight="1" x14ac:dyDescent="0.35"/>
    <row r="135" ht="25.5" customHeight="1" x14ac:dyDescent="0.35"/>
    <row r="136" ht="25.5" customHeight="1" x14ac:dyDescent="0.35"/>
    <row r="137" ht="25.5" customHeight="1" x14ac:dyDescent="0.35"/>
    <row r="138" ht="25.5" customHeight="1" x14ac:dyDescent="0.35"/>
    <row r="139" ht="25.5" customHeight="1" x14ac:dyDescent="0.35"/>
    <row r="140" ht="25.5" customHeight="1" x14ac:dyDescent="0.35"/>
    <row r="141" ht="25.5" customHeight="1" x14ac:dyDescent="0.35"/>
    <row r="142" ht="25.5" customHeight="1" x14ac:dyDescent="0.35"/>
    <row r="143" ht="25.5" customHeight="1" x14ac:dyDescent="0.35"/>
    <row r="144" ht="25.5" customHeight="1" x14ac:dyDescent="0.35"/>
    <row r="145" ht="25.5" customHeight="1" x14ac:dyDescent="0.35"/>
    <row r="146" ht="25.5" customHeight="1" x14ac:dyDescent="0.35"/>
    <row r="147" ht="25.5" customHeight="1" x14ac:dyDescent="0.35"/>
    <row r="148" ht="25.5" customHeight="1" x14ac:dyDescent="0.35"/>
    <row r="149" ht="25.5" customHeight="1" x14ac:dyDescent="0.35"/>
    <row r="150" ht="25.5" customHeight="1" x14ac:dyDescent="0.35"/>
    <row r="151" ht="25.5" customHeight="1" x14ac:dyDescent="0.35"/>
    <row r="152" ht="25.5" customHeight="1" x14ac:dyDescent="0.35"/>
    <row r="153" ht="25.5" customHeight="1" x14ac:dyDescent="0.35"/>
    <row r="154" ht="25.5" customHeight="1" x14ac:dyDescent="0.35"/>
    <row r="155" ht="25.5" customHeight="1" x14ac:dyDescent="0.35"/>
    <row r="156" ht="25.5" customHeight="1" x14ac:dyDescent="0.35"/>
    <row r="157" ht="25.5" customHeight="1" x14ac:dyDescent="0.35"/>
    <row r="158" ht="25.5" customHeight="1" x14ac:dyDescent="0.35"/>
    <row r="159" ht="25.5" customHeight="1" x14ac:dyDescent="0.35"/>
    <row r="160" ht="25.5" customHeight="1" x14ac:dyDescent="0.35"/>
    <row r="161" ht="25.5" customHeight="1" x14ac:dyDescent="0.35"/>
    <row r="162" ht="25.5" customHeight="1" x14ac:dyDescent="0.35"/>
    <row r="163" ht="25.5" customHeight="1" x14ac:dyDescent="0.35"/>
    <row r="164" ht="25.5" customHeight="1" x14ac:dyDescent="0.35"/>
    <row r="165" ht="25.5" customHeight="1" x14ac:dyDescent="0.35"/>
    <row r="166" ht="25.5" customHeight="1" x14ac:dyDescent="0.35"/>
    <row r="167" ht="25.5" customHeight="1" x14ac:dyDescent="0.35"/>
    <row r="168" ht="25.5" customHeight="1" x14ac:dyDescent="0.35"/>
    <row r="169" ht="25.5" customHeight="1" x14ac:dyDescent="0.35"/>
    <row r="170" ht="25.5" customHeight="1" x14ac:dyDescent="0.35"/>
    <row r="171" ht="25.5" customHeight="1" x14ac:dyDescent="0.35"/>
    <row r="172" ht="25.5" customHeight="1" x14ac:dyDescent="0.35"/>
    <row r="173" ht="25.5" customHeight="1" x14ac:dyDescent="0.35"/>
    <row r="174" ht="25.5" customHeight="1" x14ac:dyDescent="0.35"/>
    <row r="175" ht="25.5" customHeight="1" x14ac:dyDescent="0.35"/>
    <row r="176" ht="25.5" customHeight="1" x14ac:dyDescent="0.35"/>
    <row r="177" ht="25.5" customHeight="1" x14ac:dyDescent="0.35"/>
    <row r="178" ht="25.5" customHeight="1" x14ac:dyDescent="0.35"/>
    <row r="179" ht="25.5" customHeight="1" x14ac:dyDescent="0.35"/>
    <row r="180" ht="25.5" customHeight="1" x14ac:dyDescent="0.35"/>
    <row r="181" ht="25.5" customHeight="1" x14ac:dyDescent="0.35"/>
    <row r="182" ht="25.5" customHeight="1" x14ac:dyDescent="0.35"/>
    <row r="183" ht="25.5" customHeight="1" x14ac:dyDescent="0.35"/>
    <row r="184" ht="25.5" customHeight="1" x14ac:dyDescent="0.35"/>
    <row r="185" ht="25.5" customHeight="1" x14ac:dyDescent="0.35"/>
    <row r="186" ht="25.5" customHeight="1" x14ac:dyDescent="0.35"/>
    <row r="187" ht="25.5" customHeight="1" x14ac:dyDescent="0.35"/>
    <row r="188" ht="25.5" customHeight="1" x14ac:dyDescent="0.35"/>
    <row r="189" ht="25.5" customHeight="1" x14ac:dyDescent="0.35"/>
    <row r="190" ht="25.5" customHeight="1" x14ac:dyDescent="0.35"/>
    <row r="191" ht="25.5" customHeight="1" x14ac:dyDescent="0.35"/>
    <row r="192" ht="25.5" customHeight="1" x14ac:dyDescent="0.35"/>
    <row r="193" ht="25.5" customHeight="1" x14ac:dyDescent="0.35"/>
    <row r="194" ht="25.5" customHeight="1" x14ac:dyDescent="0.35"/>
    <row r="195" ht="25.5" customHeight="1" x14ac:dyDescent="0.35"/>
    <row r="196" ht="25.5" customHeight="1" x14ac:dyDescent="0.35"/>
    <row r="197" ht="25.5" customHeight="1" x14ac:dyDescent="0.35"/>
    <row r="198" ht="25.5" customHeight="1" x14ac:dyDescent="0.35"/>
    <row r="199" ht="25.5" customHeight="1" x14ac:dyDescent="0.35"/>
    <row r="200" ht="25.5" customHeight="1" x14ac:dyDescent="0.35"/>
    <row r="201" ht="25.5" customHeight="1" x14ac:dyDescent="0.35"/>
    <row r="202" ht="25.5" customHeight="1" x14ac:dyDescent="0.35"/>
    <row r="203" ht="25.5" customHeight="1" x14ac:dyDescent="0.35"/>
    <row r="204" ht="25.5" customHeight="1" x14ac:dyDescent="0.35"/>
    <row r="205" ht="25.5" customHeight="1" x14ac:dyDescent="0.35"/>
    <row r="206" ht="25.5" customHeight="1" x14ac:dyDescent="0.35"/>
    <row r="207" ht="25.5" customHeight="1" x14ac:dyDescent="0.35"/>
    <row r="208" ht="25.5" customHeight="1" x14ac:dyDescent="0.35"/>
    <row r="209" ht="25.5" customHeight="1" x14ac:dyDescent="0.35"/>
    <row r="210" ht="25.5" customHeight="1" x14ac:dyDescent="0.35"/>
    <row r="211" ht="25.5" customHeight="1" x14ac:dyDescent="0.35"/>
    <row r="212" ht="25.5" customHeight="1" x14ac:dyDescent="0.35"/>
    <row r="213" ht="25.5" customHeight="1" x14ac:dyDescent="0.35"/>
    <row r="214" ht="25.5" customHeight="1" x14ac:dyDescent="0.35"/>
    <row r="215" ht="25.5" customHeight="1" x14ac:dyDescent="0.35"/>
    <row r="216" ht="25.5" customHeight="1" x14ac:dyDescent="0.35"/>
    <row r="217" ht="25.5" customHeight="1" x14ac:dyDescent="0.35"/>
    <row r="218" ht="25.5" customHeight="1" x14ac:dyDescent="0.35"/>
    <row r="219" ht="25.5" customHeight="1" x14ac:dyDescent="0.35"/>
    <row r="220" ht="25.5" customHeight="1" x14ac:dyDescent="0.35"/>
    <row r="221" ht="25.5" customHeight="1" x14ac:dyDescent="0.35"/>
    <row r="222" ht="25.5" customHeight="1" x14ac:dyDescent="0.35"/>
    <row r="223" ht="25.5" customHeight="1" x14ac:dyDescent="0.35"/>
    <row r="224" ht="25.5" customHeight="1" x14ac:dyDescent="0.35"/>
    <row r="225" ht="25.5" customHeight="1" x14ac:dyDescent="0.35"/>
    <row r="226" ht="25.5" customHeight="1" x14ac:dyDescent="0.35"/>
    <row r="227" ht="25.5" customHeight="1" x14ac:dyDescent="0.35"/>
    <row r="228" ht="25.5" customHeight="1" x14ac:dyDescent="0.35"/>
    <row r="229" ht="25.5" customHeight="1" x14ac:dyDescent="0.35"/>
    <row r="230" ht="25.5" customHeight="1" x14ac:dyDescent="0.35"/>
    <row r="231" ht="25.5" customHeight="1" x14ac:dyDescent="0.35"/>
    <row r="232" ht="25.5" customHeight="1" x14ac:dyDescent="0.35"/>
    <row r="233" ht="25.5" customHeight="1" x14ac:dyDescent="0.35"/>
    <row r="234" ht="25.5" customHeight="1" x14ac:dyDescent="0.35"/>
    <row r="235" ht="25.5" customHeight="1" x14ac:dyDescent="0.35"/>
    <row r="236" ht="25.5" customHeight="1" x14ac:dyDescent="0.35"/>
    <row r="237" ht="25.5" customHeight="1" x14ac:dyDescent="0.35"/>
    <row r="238" ht="25.5" customHeight="1" x14ac:dyDescent="0.35"/>
    <row r="239" ht="25.5" customHeight="1" x14ac:dyDescent="0.35"/>
    <row r="240" ht="25.5" customHeight="1" x14ac:dyDescent="0.35"/>
    <row r="241" ht="25.5" customHeight="1" x14ac:dyDescent="0.35"/>
    <row r="242" ht="25.5" customHeight="1" x14ac:dyDescent="0.35"/>
    <row r="243" ht="25.5" customHeight="1" x14ac:dyDescent="0.35"/>
    <row r="244" ht="25.5" customHeight="1" x14ac:dyDescent="0.35"/>
    <row r="245" ht="25.5" customHeight="1" x14ac:dyDescent="0.35"/>
    <row r="246" ht="25.5" customHeight="1" x14ac:dyDescent="0.35"/>
    <row r="247" ht="25.5" customHeight="1" x14ac:dyDescent="0.35"/>
    <row r="248" ht="25.5" customHeight="1" x14ac:dyDescent="0.35"/>
    <row r="249" ht="25.5" customHeight="1" x14ac:dyDescent="0.35"/>
    <row r="250" ht="25.5" customHeight="1" x14ac:dyDescent="0.35"/>
    <row r="251" ht="25.5" customHeight="1" x14ac:dyDescent="0.35"/>
    <row r="252" ht="25.5" customHeight="1" x14ac:dyDescent="0.35"/>
    <row r="253" ht="25.5" customHeight="1" x14ac:dyDescent="0.35"/>
    <row r="254" ht="25.5" customHeight="1" x14ac:dyDescent="0.35"/>
    <row r="255" ht="25.5" customHeight="1" x14ac:dyDescent="0.35"/>
    <row r="256" ht="25.5" customHeight="1" x14ac:dyDescent="0.35"/>
    <row r="257" ht="25.5" customHeight="1" x14ac:dyDescent="0.35"/>
    <row r="258" ht="25.5" customHeight="1" x14ac:dyDescent="0.35"/>
    <row r="259" ht="25.5" customHeight="1" x14ac:dyDescent="0.35"/>
    <row r="260" ht="25.5" customHeight="1" x14ac:dyDescent="0.35"/>
    <row r="261" ht="25.5" customHeight="1" x14ac:dyDescent="0.35"/>
    <row r="262" ht="25.5" customHeight="1" x14ac:dyDescent="0.35"/>
    <row r="263" ht="25.5" customHeight="1" x14ac:dyDescent="0.35"/>
    <row r="264" ht="25.5" customHeight="1" x14ac:dyDescent="0.35"/>
    <row r="265" ht="25.5" customHeight="1" x14ac:dyDescent="0.35"/>
    <row r="266" ht="25.5" customHeight="1" x14ac:dyDescent="0.35"/>
    <row r="267" ht="25.5" customHeight="1" x14ac:dyDescent="0.35"/>
    <row r="268" ht="25.5" customHeight="1" x14ac:dyDescent="0.35"/>
    <row r="269" ht="25.5" customHeight="1" x14ac:dyDescent="0.35"/>
    <row r="270" ht="25.5" customHeight="1" x14ac:dyDescent="0.35"/>
    <row r="271" ht="25.5" customHeight="1" x14ac:dyDescent="0.35"/>
    <row r="272" ht="25.5" customHeight="1" x14ac:dyDescent="0.35"/>
    <row r="273" ht="25.5" customHeight="1" x14ac:dyDescent="0.35"/>
    <row r="274" ht="25.5" customHeight="1" x14ac:dyDescent="0.35"/>
    <row r="275" ht="25.5" customHeight="1" x14ac:dyDescent="0.35"/>
    <row r="276" ht="25.5" customHeight="1" x14ac:dyDescent="0.35"/>
    <row r="277" ht="25.5" customHeight="1" x14ac:dyDescent="0.35"/>
    <row r="278" ht="25.5" customHeight="1" x14ac:dyDescent="0.35"/>
    <row r="279" ht="25.5" customHeight="1" x14ac:dyDescent="0.35"/>
    <row r="280" ht="25.5" customHeight="1" x14ac:dyDescent="0.35"/>
    <row r="281" ht="25.5" customHeight="1" x14ac:dyDescent="0.35"/>
    <row r="282" ht="25.5" customHeight="1" x14ac:dyDescent="0.35"/>
    <row r="283" ht="25.5" customHeight="1" x14ac:dyDescent="0.35"/>
    <row r="284" ht="25.5" customHeight="1" x14ac:dyDescent="0.35"/>
    <row r="285" ht="25.5" customHeight="1" x14ac:dyDescent="0.35"/>
    <row r="286" ht="25.5" customHeight="1" x14ac:dyDescent="0.35"/>
    <row r="287" ht="25.5" customHeight="1" x14ac:dyDescent="0.35"/>
    <row r="288" ht="25.5" customHeight="1" x14ac:dyDescent="0.35"/>
    <row r="289" ht="25.5" customHeight="1" x14ac:dyDescent="0.35"/>
    <row r="290" ht="25.5" customHeight="1" x14ac:dyDescent="0.35"/>
    <row r="291" ht="25.5" customHeight="1" x14ac:dyDescent="0.35"/>
    <row r="292" ht="25.5" customHeight="1" x14ac:dyDescent="0.35"/>
    <row r="293" ht="25.5" customHeight="1" x14ac:dyDescent="0.35"/>
    <row r="294" ht="25.5" customHeight="1" x14ac:dyDescent="0.35"/>
    <row r="295" ht="25.5" customHeight="1" x14ac:dyDescent="0.35"/>
    <row r="296" ht="25.5" customHeight="1" x14ac:dyDescent="0.35"/>
    <row r="297" ht="25.5" customHeight="1" x14ac:dyDescent="0.35"/>
    <row r="298" ht="25.5" customHeight="1" x14ac:dyDescent="0.35"/>
    <row r="299" ht="25.5" customHeight="1" x14ac:dyDescent="0.35"/>
    <row r="300" ht="25.5" customHeight="1" x14ac:dyDescent="0.35"/>
    <row r="301" ht="25.5" customHeight="1" x14ac:dyDescent="0.35"/>
    <row r="302" ht="25.5" customHeight="1" x14ac:dyDescent="0.35"/>
    <row r="303" ht="25.5" customHeight="1" x14ac:dyDescent="0.35"/>
    <row r="304" ht="25.5" customHeight="1" x14ac:dyDescent="0.35"/>
    <row r="305" ht="25.5" customHeight="1" x14ac:dyDescent="0.35"/>
    <row r="306" ht="25.5" customHeight="1" x14ac:dyDescent="0.35"/>
    <row r="307" ht="25.5" customHeight="1" x14ac:dyDescent="0.35"/>
    <row r="308" ht="25.5" customHeight="1" x14ac:dyDescent="0.35"/>
    <row r="309" ht="25.5" customHeight="1" x14ac:dyDescent="0.35"/>
    <row r="310" ht="25.5" customHeight="1" x14ac:dyDescent="0.35"/>
    <row r="311" ht="25.5" customHeight="1" x14ac:dyDescent="0.35"/>
    <row r="312" ht="25.5" customHeight="1" x14ac:dyDescent="0.35"/>
    <row r="313" ht="25.5" customHeight="1" x14ac:dyDescent="0.35"/>
    <row r="314" ht="25.5" customHeight="1" x14ac:dyDescent="0.35"/>
    <row r="315" ht="25.5" customHeight="1" x14ac:dyDescent="0.35"/>
    <row r="316" ht="25.5" customHeight="1" x14ac:dyDescent="0.35"/>
    <row r="317" ht="25.5" customHeight="1" x14ac:dyDescent="0.35"/>
    <row r="318" ht="25.5" customHeight="1" x14ac:dyDescent="0.35"/>
    <row r="319" ht="25.5" customHeight="1" x14ac:dyDescent="0.35"/>
    <row r="320" ht="25.5" customHeight="1" x14ac:dyDescent="0.35"/>
    <row r="321" ht="25.5" customHeight="1" x14ac:dyDescent="0.35"/>
    <row r="322" ht="25.5" customHeight="1" x14ac:dyDescent="0.35"/>
    <row r="323" ht="25.5" customHeight="1" x14ac:dyDescent="0.35"/>
    <row r="324" ht="25.5" customHeight="1" x14ac:dyDescent="0.35"/>
    <row r="325" ht="25.5" customHeight="1" x14ac:dyDescent="0.35"/>
    <row r="326" ht="25.5" customHeight="1" x14ac:dyDescent="0.35"/>
    <row r="327" ht="25.5" customHeight="1" x14ac:dyDescent="0.35"/>
    <row r="328" ht="25.5" customHeight="1" x14ac:dyDescent="0.35"/>
    <row r="329" ht="25.5" customHeight="1" x14ac:dyDescent="0.35"/>
    <row r="330" ht="25.5" customHeight="1" x14ac:dyDescent="0.35"/>
    <row r="331" ht="25.5" customHeight="1" x14ac:dyDescent="0.35"/>
    <row r="332" ht="25.5" customHeight="1" x14ac:dyDescent="0.35"/>
    <row r="333" ht="25.5" customHeight="1" x14ac:dyDescent="0.35"/>
    <row r="334" ht="25.5" customHeight="1" x14ac:dyDescent="0.35"/>
    <row r="335" ht="25.5" customHeight="1" x14ac:dyDescent="0.35"/>
    <row r="336" ht="25.5" customHeight="1" x14ac:dyDescent="0.35"/>
    <row r="337" ht="25.5" customHeight="1" x14ac:dyDescent="0.35"/>
    <row r="338" ht="25.5" customHeight="1" x14ac:dyDescent="0.35"/>
    <row r="339" ht="25.5" customHeight="1" x14ac:dyDescent="0.35"/>
    <row r="340" ht="25.5" customHeight="1" x14ac:dyDescent="0.35"/>
    <row r="341" ht="25.5" customHeight="1" x14ac:dyDescent="0.35"/>
    <row r="342" ht="25.5" customHeight="1" x14ac:dyDescent="0.35"/>
    <row r="343" ht="25.5" customHeight="1" x14ac:dyDescent="0.35"/>
    <row r="344" ht="25.5" customHeight="1" x14ac:dyDescent="0.35"/>
    <row r="345" ht="25.5" customHeight="1" x14ac:dyDescent="0.35"/>
    <row r="346" ht="25.5" customHeight="1" x14ac:dyDescent="0.35"/>
    <row r="347" ht="25.5" customHeight="1" x14ac:dyDescent="0.35"/>
    <row r="348" ht="25.5" customHeight="1" x14ac:dyDescent="0.35"/>
    <row r="349" ht="25.5" customHeight="1" x14ac:dyDescent="0.35"/>
    <row r="350" ht="25.5" customHeight="1" x14ac:dyDescent="0.35"/>
    <row r="351" ht="25.5" customHeight="1" x14ac:dyDescent="0.35"/>
    <row r="352" ht="25.5" customHeight="1" x14ac:dyDescent="0.35"/>
    <row r="353" ht="25.5" customHeight="1" x14ac:dyDescent="0.35"/>
    <row r="354" ht="25.5" customHeight="1" x14ac:dyDescent="0.35"/>
    <row r="355" ht="25.5" customHeight="1" x14ac:dyDescent="0.35"/>
    <row r="356" ht="25.5" customHeight="1" x14ac:dyDescent="0.35"/>
    <row r="357" ht="25.5" customHeight="1" x14ac:dyDescent="0.35"/>
    <row r="358" ht="25.5" customHeight="1" x14ac:dyDescent="0.35"/>
    <row r="359" ht="25.5" customHeight="1" x14ac:dyDescent="0.35"/>
    <row r="360" ht="25.5" customHeight="1" x14ac:dyDescent="0.35"/>
    <row r="361" ht="25.5" customHeight="1" x14ac:dyDescent="0.35"/>
    <row r="362" ht="25.5" customHeight="1" x14ac:dyDescent="0.35"/>
    <row r="363" ht="25.5" customHeight="1" x14ac:dyDescent="0.35"/>
    <row r="364" ht="25.5" customHeight="1" x14ac:dyDescent="0.35"/>
    <row r="365" ht="25.5" customHeight="1" x14ac:dyDescent="0.35"/>
    <row r="366" ht="25.5" customHeight="1" x14ac:dyDescent="0.35"/>
    <row r="367" ht="25.5" customHeight="1" x14ac:dyDescent="0.35"/>
    <row r="368" ht="25.5" customHeight="1" x14ac:dyDescent="0.35"/>
    <row r="369" ht="25.5" customHeight="1" x14ac:dyDescent="0.35"/>
    <row r="370" ht="25.5" customHeight="1" x14ac:dyDescent="0.35"/>
    <row r="371" ht="25.5" customHeight="1" x14ac:dyDescent="0.35"/>
    <row r="372" ht="25.5" customHeight="1" x14ac:dyDescent="0.35"/>
    <row r="373" ht="25.5" customHeight="1" x14ac:dyDescent="0.35"/>
    <row r="374" ht="25.5" customHeight="1" x14ac:dyDescent="0.35"/>
    <row r="375" ht="25.5" customHeight="1" x14ac:dyDescent="0.35"/>
    <row r="376" ht="25.5" customHeight="1" x14ac:dyDescent="0.35"/>
    <row r="377" ht="25.5" customHeight="1" x14ac:dyDescent="0.35"/>
    <row r="378" ht="25.5" customHeight="1" x14ac:dyDescent="0.35"/>
    <row r="379" ht="25.5" customHeight="1" x14ac:dyDescent="0.35"/>
    <row r="380" ht="25.5" customHeight="1" x14ac:dyDescent="0.35"/>
    <row r="381" ht="25.5" customHeight="1" x14ac:dyDescent="0.35"/>
    <row r="382" ht="25.5" customHeight="1" x14ac:dyDescent="0.35"/>
    <row r="383" ht="25.5" customHeight="1" x14ac:dyDescent="0.35"/>
    <row r="384" ht="25.5" customHeight="1" x14ac:dyDescent="0.35"/>
    <row r="385" ht="25.5" customHeight="1" x14ac:dyDescent="0.35"/>
    <row r="386" ht="25.5" customHeight="1" x14ac:dyDescent="0.35"/>
    <row r="387" ht="25.5" customHeight="1" x14ac:dyDescent="0.35"/>
    <row r="388" ht="25.5" customHeight="1" x14ac:dyDescent="0.35"/>
    <row r="389" ht="25.5" customHeight="1" x14ac:dyDescent="0.35"/>
    <row r="390" ht="25.5" customHeight="1" x14ac:dyDescent="0.35"/>
    <row r="391" ht="25.5" customHeight="1" x14ac:dyDescent="0.35"/>
    <row r="392" ht="25.5" customHeight="1" x14ac:dyDescent="0.35"/>
    <row r="393" ht="25.5" customHeight="1" x14ac:dyDescent="0.35"/>
    <row r="394" ht="25.5" customHeight="1" x14ac:dyDescent="0.35"/>
    <row r="395" ht="25.5" customHeight="1" x14ac:dyDescent="0.35"/>
    <row r="396" ht="25.5" customHeight="1" x14ac:dyDescent="0.35"/>
    <row r="397" ht="25.5" customHeight="1" x14ac:dyDescent="0.35"/>
    <row r="398" ht="25.5" customHeight="1" x14ac:dyDescent="0.35"/>
    <row r="399" ht="25.5" customHeight="1" x14ac:dyDescent="0.35"/>
    <row r="400" ht="25.5" customHeight="1" x14ac:dyDescent="0.35"/>
    <row r="401" ht="25.5" customHeight="1" x14ac:dyDescent="0.35"/>
    <row r="402" ht="25.5" customHeight="1" x14ac:dyDescent="0.35"/>
    <row r="403" ht="25.5" customHeight="1" x14ac:dyDescent="0.35"/>
    <row r="404" ht="25.5" customHeight="1" x14ac:dyDescent="0.35"/>
    <row r="405" ht="25.5" customHeight="1" x14ac:dyDescent="0.35"/>
    <row r="406" ht="25.5" customHeight="1" x14ac:dyDescent="0.35"/>
    <row r="407" ht="25.5" customHeight="1" x14ac:dyDescent="0.35"/>
    <row r="408" ht="25.5" customHeight="1" x14ac:dyDescent="0.35"/>
    <row r="409" ht="25.5" customHeight="1" x14ac:dyDescent="0.35"/>
    <row r="410" ht="25.5" customHeight="1" x14ac:dyDescent="0.35"/>
  </sheetData>
  <mergeCells count="38">
    <mergeCell ref="C5:G5"/>
    <mergeCell ref="A5:B5"/>
    <mergeCell ref="A13:G13"/>
    <mergeCell ref="B31:D31"/>
    <mergeCell ref="E31:F31"/>
    <mergeCell ref="A9:A12"/>
    <mergeCell ref="A27:A31"/>
    <mergeCell ref="B10:D10"/>
    <mergeCell ref="E10:F10"/>
    <mergeCell ref="B11:D11"/>
    <mergeCell ref="E11:F11"/>
    <mergeCell ref="B12:D12"/>
    <mergeCell ref="E12:F12"/>
    <mergeCell ref="E29:F29"/>
    <mergeCell ref="B30:D30"/>
    <mergeCell ref="E30:F30"/>
    <mergeCell ref="E9:F9"/>
    <mergeCell ref="D33:G33"/>
    <mergeCell ref="D34:G34"/>
    <mergeCell ref="D35:G35"/>
    <mergeCell ref="B33:C33"/>
    <mergeCell ref="B34:C35"/>
    <mergeCell ref="B1:G1"/>
    <mergeCell ref="D32:G32"/>
    <mergeCell ref="B32:C32"/>
    <mergeCell ref="C2:G2"/>
    <mergeCell ref="A2:B2"/>
    <mergeCell ref="B27:D27"/>
    <mergeCell ref="B28:D28"/>
    <mergeCell ref="B29:D29"/>
    <mergeCell ref="E27:F27"/>
    <mergeCell ref="E28:F28"/>
    <mergeCell ref="C3:G3"/>
    <mergeCell ref="C4:G4"/>
    <mergeCell ref="A3:B3"/>
    <mergeCell ref="A4:B4"/>
    <mergeCell ref="A6:G6"/>
    <mergeCell ref="B9:D9"/>
  </mergeCells>
  <pageMargins left="0.7" right="0.7" top="0.75" bottom="0.75" header="0.3" footer="0.3"/>
  <pageSetup paperSize="9" scale="3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B8C1F00C7D894395B39DE92CCC6A5B" ma:contentTypeVersion="12" ma:contentTypeDescription="Create a new document." ma:contentTypeScope="" ma:versionID="2da0bc07a586456e9ae7891b44c87dc0">
  <xsd:schema xmlns:xsd="http://www.w3.org/2001/XMLSchema" xmlns:xs="http://www.w3.org/2001/XMLSchema" xmlns:p="http://schemas.microsoft.com/office/2006/metadata/properties" xmlns:ns2="36f99c7e-ee3d-4454-a629-cd3ce1376bdb" xmlns:ns3="708578ec-ac16-4f6f-92d8-1f43ba65b4a0" targetNamespace="http://schemas.microsoft.com/office/2006/metadata/properties" ma:root="true" ma:fieldsID="19d0468c69db3b9e4ddd10df30d94974" ns2:_="" ns3:_="">
    <xsd:import namespace="36f99c7e-ee3d-4454-a629-cd3ce1376bdb"/>
    <xsd:import namespace="708578ec-ac16-4f6f-92d8-1f43ba65b4a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f99c7e-ee3d-4454-a629-cd3ce1376b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8578ec-ac16-4f6f-92d8-1f43ba65b4a0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EE6E9E3-B544-4FE9-919A-F74D5A1ED7FD}">
  <ds:schemaRefs>
    <ds:schemaRef ds:uri="708578ec-ac16-4f6f-92d8-1f43ba65b4a0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36f99c7e-ee3d-4454-a629-cd3ce1376bdb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BC1DE1A-27BE-41F4-A4C7-3A720485B2E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560170A-DB6A-4876-AEDB-75538D1C16B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f99c7e-ee3d-4454-a629-cd3ce1376bdb"/>
    <ds:schemaRef ds:uri="708578ec-ac16-4f6f-92d8-1f43ba65b4a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Price Proposal </vt:lpstr>
      <vt:lpstr>'Price Proposal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2025-09-12T15:46:34Z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0x010100BEB8C1F00C7D894395B39DE92CCC6A5B</vt:lpwstr>
  </property>
  <property fmtid="{D5CDD505-2E9C-101B-9397-08002B2CF9AE}" pid="3" name="Order">
    <vt:r8>2782800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</Properties>
</file>