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8" documentId="8_{5E9F3EDE-EDA3-4C53-94F3-DB3E53BF2BD4}" xr6:coauthVersionLast="47" xr6:coauthVersionMax="47" xr10:uidLastSave="{5E803AB3-9BDD-4A3C-A638-9AE71B3D7CDD}"/>
  <bookViews>
    <workbookView xWindow="28680" yWindow="-120" windowWidth="29040" windowHeight="15720" tabRatio="431" xr2:uid="{00000000-000D-0000-FFFF-FFFF00000000}"/>
  </bookViews>
  <sheets>
    <sheet name="Al-Laj 1 water station" sheetId="2" r:id="rId1"/>
    <sheet name="Al-Laj 2 water station" sheetId="7" r:id="rId2"/>
    <sheet name="Al-Laj 3 water station" sheetId="8" r:id="rId3"/>
    <sheet name="Al-Laj 4 water station" sheetId="9" r:id="rId4"/>
    <sheet name="Al-Laj wells 2 station" sheetId="14" r:id="rId5"/>
  </sheets>
  <externalReferences>
    <externalReference r:id="rId6"/>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9" l="1"/>
  <c r="I7" i="8"/>
  <c r="I9" i="8" l="1"/>
  <c r="I10" i="8"/>
  <c r="I11" i="8"/>
  <c r="I12" i="8"/>
  <c r="I13" i="8"/>
  <c r="I14" i="8"/>
  <c r="I15" i="8"/>
  <c r="I8" i="8"/>
  <c r="I8" i="2"/>
  <c r="I9" i="2"/>
  <c r="I10" i="2"/>
  <c r="I11" i="2"/>
  <c r="I12" i="2"/>
  <c r="I13" i="2"/>
  <c r="I14" i="2"/>
  <c r="I15" i="2"/>
  <c r="I16" i="2"/>
  <c r="I17" i="2"/>
  <c r="I18" i="2"/>
  <c r="I19" i="2"/>
  <c r="I20" i="2"/>
  <c r="I21" i="2"/>
  <c r="I7" i="2"/>
  <c r="I16" i="8" l="1"/>
  <c r="I22" i="2"/>
  <c r="I8" i="9"/>
  <c r="I9" i="9"/>
  <c r="I10" i="9"/>
  <c r="I11" i="9"/>
  <c r="I12" i="9"/>
  <c r="I13" i="9"/>
  <c r="I14" i="9"/>
  <c r="I15" i="9"/>
  <c r="I8" i="7"/>
  <c r="I9" i="7"/>
  <c r="I10" i="7"/>
  <c r="I11" i="7"/>
  <c r="I13" i="7"/>
  <c r="I14" i="7"/>
  <c r="I15" i="7"/>
  <c r="I16" i="7"/>
  <c r="I17" i="7"/>
  <c r="I18" i="7"/>
  <c r="I19" i="7"/>
  <c r="I20" i="7"/>
  <c r="I21" i="7"/>
  <c r="I8" i="14" l="1"/>
  <c r="I11" i="14" l="1"/>
  <c r="I10" i="14" l="1"/>
  <c r="G12" i="7"/>
  <c r="I12" i="7" s="1"/>
  <c r="I9" i="14" l="1"/>
  <c r="I12" i="14"/>
  <c r="I13" i="14"/>
  <c r="I14" i="14"/>
  <c r="I7" i="9"/>
  <c r="I7" i="7"/>
  <c r="I22" i="7" s="1"/>
  <c r="I7" i="14" l="1"/>
  <c r="I15" i="14" s="1"/>
</calcChain>
</file>

<file path=xl/sharedStrings.xml><?xml version="1.0" encoding="utf-8"?>
<sst xmlns="http://schemas.openxmlformats.org/spreadsheetml/2006/main" count="425" uniqueCount="138">
  <si>
    <t>LOT 1 - Appendix 3 - Bill of Quantities (BoQ) &amp; Financial Offer ITT -IDL-MULTI-42257
Sub-Lot 1 - Rehabilitation of the Al-Laj 1 Water Station (Mechanical and Electrical)</t>
  </si>
  <si>
    <t xml:space="preserve">Instructions for companies 
1. Please fill out prices ONLY in column I (unit price) marked in yellow. Total price of each line and grand total cost are calculated by formulas. 
2. Please fill out all fields marked in yellow colour.
3. All prices must be in USD currency.
4. Materials provided for the works must adhere to the quality standards laid out in Annex 1 - Technical Specification-Lot 1  therefore, offered prices should correspond to the said quality. 
</t>
  </si>
  <si>
    <t>#</t>
  </si>
  <si>
    <t>Horizontal pumping set</t>
  </si>
  <si>
    <t>مجموعة ضخ أفقية</t>
  </si>
  <si>
    <t>Supplying and installing a horizontal pumping, as the following specification :
- Q : 250 m3/h
- H : 185m 
- N =1450 RPM
Scope of Work Includes:
 - Supply and installation of the horizontal pump with the required specifications, ensuring that the pump and electric motor are pre-assembled on a metal base plate at the factory for precise alignment and easy installation.
 - Connection of the pump to the suction and discharge lines, including the provision of all necessary flanges, gaskets, and bolts.
 - Execution of all required electrical works, including connection to the control panel and commissioning.
 - Conducting all operational and hydraulic tests to ensure optimal performance and to confirm the system is free from leaks or abnormal vibrations.
 - Transporting the equipment to the worksite and installing it in accordance with engineering standards and approved specifications.
 - Providing a comprehensive technical report after installation, including performance data and test results.
 - All equipment must comply with international standards (such as ISO, ANSI, DIN, AWWA).
 - The price includes all necessary works to complete the job as per the supervisory committee's instructions.</t>
  </si>
  <si>
    <t xml:space="preserve"> تقديم وتركيب مجموعة ضخ أفقية  .
 مع الاخذ بعين الاعتبار مايلي :
 -  التصريف : 250 م3/سا
 -  الرفع : 185 م
 - سرعة الدوران : 1450 RPM
 العمل يشمل:
-  توريد وتركيب المضخة الأفقية بالمواصفات المطلوبة، بحيث تكون المضخة والمحرك الكهربائي مجمعين مسبقًا على قاعدة معدنية (Base Plate) في المصنع، لضمان الدقة في المحاذاة وسهولة التركيب.
-  توصيل المضخة بخط السحب والضخ، مع توفير جميع الفلنجات،  الجوانات، والبراغي المطلوبة.
-  تنفيذ جميع الأعمال الكهربائية اللازمة، بما في ذلك التوصيل بلوحة التحكم والتشغيل.
-  إجراء جميع الاختبارات التشغيلية والهيدروليكية لضمان كفاءة الأداء وخلو النظام من التسربات أو الاهتزازات غير الطبيعية.
-  نقل المعدات إلى موقع العمل وتركيبها وفق الأصول الهندسية والمواصفات المعتمدة.
-  تقديم تقرير فني شامل بعد التركيب، متضمناً بيانات الأداء ونتائج الاختبارات.
 - جميع المعدات يجب أن تكون مطابقة للمواصفات الدولية (مثل ISO, ANSI, DIN, AWWA).
السعر يشمل كافة الاعمال الازمة لاتمام العمل وحسب توجيهات لجنة الاشراف .</t>
  </si>
  <si>
    <t>Set</t>
  </si>
  <si>
    <t>Supplying and installing gate valve DN 200 mm 
PN 40 Bar</t>
  </si>
  <si>
    <t>تقديم و تركيب سكر  جارور  200 مم 
ضغط 40 بار</t>
  </si>
  <si>
    <t>Supplying and installing gate valve, Taking into consideration:.
- nominal diameter (DN) 200 mm
- nominal pressure (PN) 40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</si>
  <si>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بالمواصفات التالية :  
- القطر الأسمي 200 مم
- الضغط الأسمي لا يقل عن 40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</si>
  <si>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NO.</t>
  </si>
  <si>
    <t>Supplying and installing gate valve DN 250 mm 
PN 16 Bar</t>
  </si>
  <si>
    <t>تقديم و تركيب سكر  جارور  250 مم 
ضغط 16 بار</t>
  </si>
  <si>
    <t>Supplying and installing gate valve, Taking into consideration:.
- nominal diameter (DN) 250 mm
- nominal pressure (PN) 16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</si>
  <si>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بالمواصفات التالية :  
- القطر الأسمي 250 مم
- الضغط الأسمي لا يقل عن 16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</si>
  <si>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gate valve DN 50 mm 
PN 16 Bar</t>
  </si>
  <si>
    <t>تقديم و تركيب سكر  جارور  50 مم 
ضغط 16 بار</t>
  </si>
  <si>
    <t>Supplying and installing gate valve, Taking into consideration:.
- nominal diameter (DN) 50 mm
- nominal pressure (PN) 16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</si>
  <si>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بالمواصفات التالية :  
- القطر الأسمي 50 مم
- الضغط الأسمي لا يقل عن 16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</si>
  <si>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check valve DN 200 mm 
PN 40 Bar</t>
  </si>
  <si>
    <t>تقديم و تركيب رداد  جارور  200 مم 
ضغط 40 بار</t>
  </si>
  <si>
    <t>Supplying and installing  check valve at the pumping line.
  As in  the following specifications:
-  DN 200 mm
-  PN 40 bar
- The disk is made of bronze or cast iron .
- The valve body of the cast iron..
- Disk shaft made of stainless steel.
- Connection type : with flanges.
- All manufacturing marks stamped with the prominent symbols on the body, in addition to the name of the manufacturer.
  The price includes all installation the bbolts, gasket ,transportation cost and all necessary to complete the work and according to the directives of the supervisors engineer.</t>
  </si>
  <si>
    <t xml:space="preserve">تقديم وتركيب صمام عدم رجوع ( رداد ) على خط الضخ .
 وفق المواصفات التالية :
- القطر الاسمي : DN 200 mm
- الضغط الاسمي : PN 40 bar
- المرد  من البرونز أو الفونط
-  الجسم الخارجي من الفونت  .
-  محور المرد من الستانلس ستيل.
-  النوع بفلنجات .
- جميع علامات الصنع ممهورة بالحرف النافر على
الجسم بالإضافة الى اسم الصانع . 
 السعر يتضمن كافة أجور التركيب والنقل وتقديم البراغي والجوانات وكل مايلزم لاتمام  العمل  وحسب توجيهات المهندس المشرف </t>
  </si>
  <si>
    <t xml:space="preserve"> Power Factor Correction Panel 300 KVAR</t>
  </si>
  <si>
    <t>لوحة تحسين عامل الاستطاعة 300 KVAR</t>
  </si>
  <si>
    <t>Supply and installation of a power factor improvement panel according to the following specifications:
Capacity with a capacity of 300 KVAR
-Placed within a suitable metal panel IP54 to achieve appropriate protection and a protection interface for the capacitors.
-The capacitors are connected to suitable contactors and equipped with suitable discharge current.and divided to suitablegroups to reach better power factor avaliable (8 stages at least)
Equipped with a programmable programming 10 stages at least and driving panel. equipped with a digital display screen
Cooling fans are installed connected to the driving panel
-Equipped with  630 A  breaker for input and suitable copper bars for distribution.
The price includes materials, installation, transportation costs, labor and everything necessary to complete the work in the best possible way according to the instructions of the supervising engineer</t>
  </si>
  <si>
    <t>توريد وتركيب لوحة تحسين عامل الاستطاعة وفق المواصفات التالية:
الإستطاعة  باستطاعة  300 KVAR  
-توضع ضمن لوحة معدنية مناسبة IP54  بما يحقق الحماية المناسبة وواجهة حماية للمكثفات .
-المكثفات توصل على كونتاكتورات مناسبة ومزودة بمخمدات تفريغ مناسبة ومقسمة  .بطريقة متدرجة مناسبة  للحفاظ على عامل استطاعة  بافضل قيمة (8 مراحل على الأقل)
مزودة بلوحة برمجة وقيادة قابلة للبرمجة 10 مرحلة على الأقل ومزودة بشاشة اظهار رقمية
يتم تركيب مراوح تبريد مرتبطة بلوحة القيادة 
-مزودة بقاطع 630 امبير للدخل وبارات نحاسية مناسبة للتوزيع. 
السعر يشمل المواد والتركيب واجور النقل واليد العاملة وكل ما يلزم لإتمام العمل على أكمل وجه حسب توجيهات المهندس المشرف</t>
  </si>
  <si>
    <t>Supplying and installing changeover switch 1000 A</t>
  </si>
  <si>
    <t xml:space="preserve">تقديم وتركيب قاطع قلاب استطاعة 1000 امبير </t>
  </si>
  <si>
    <t>Supplying and installing  changeover switch 1000 A to change between tow input source (GEN- GRID) as the following specification:
 - type: on - load  three phase changeover switch
 - current rating:1000 A
 - voltage: 400 V
 - NO.of poles:  4
 - Positions  : three positions  ON-OFF - ON (I - 0 - II).
-  signal lamp for the two input sources are mounted on the front panel (one signal lamp for each phase).
- Voltage meters for the utility and a voltage analyzer with the necessary power transformers for the breaker output. 
- The changover switch is placed within a sealed metal plate, painted with thermal paint, with suitable dimensions.
The price includes materials, installation, transportation, labor and everything needed to complete the work to the fullest extent as directed by the supervising engineer</t>
  </si>
  <si>
    <t>تقديم وتركيب قاطع قلاب  1000 أمبير للتبديل بين المولدة والكهرباء,  بالمواصفات التالية: 
 - النوع :  فصل تحت الحمل - 3 فاز  
 - التيار :  1000 مبير 
 -الجهد  :  400 فولت 
 - عدد الاقطاب : 4 
 - الوضعيات : 3 وضعيات   ON-OFF - ON (I - 0 - II)
-لمبات اشارة لمصدري الدخل تركب على الواجهة الأمامية (لمبة اشارة لكل فاز)..
- مقاييس جهد للشبكة العامة ومحلل جهد مع محولات الشدة اللزمة لخرج القاطع.
  -  ويكون القاطع القلاب موضوع ضمن لوحة معدنية محكمة الاغلاق مدهون بدهان حراري وبابعاد مناسبة .
السعر يشمل المواد والتركيب واجور النقل واليد العاملة وكل ما يلزم لإتمام العمل على أكمل وجه حسب توجيهات المهندس المشرف</t>
  </si>
  <si>
    <t xml:space="preserve">Supply and installation of a main incoming (distribution) panel </t>
  </si>
  <si>
    <t>تقديم وتركيب لوحة  دخول (توزيع) رئيسي</t>
  </si>
  <si>
    <t>Supply and installation of a main incoming (distribution) panel made of sheet metal thermal paint with the following specifications:
The dimensions are suitable for the entry and exit of cables with a cross-sectional area of 6*500 mm².
Copper busbars designed to withstand 1500 A 
The length of each busbar shall not be less than 50 cm, and the cross-sectional area shall not be less than 750 mm².
Copper busbars mounted on insulators and protected at the front with a transparent heat-resistant plastic cover
4 copper busbars equipped with cable termination points
The busbars are color-coded in different colors
Equipped with suitable inlets and outlets for the diameters of the used cables
Provided with a hinged door and lock
Equipped with a comprehensive network analyzer with appropriate current transformers.
Including fixing, installation, drilling for connecting cable terminations, and all requirements for proper cable connection, as per the supervising engineer’s instructions.</t>
  </si>
  <si>
    <r>
      <t>تقديم وتركيب لوحة  دخول (توزيع) رئيسية مصنوعة من الصاج المبخوخ حراريا وفق المواصفات التالية :
الابعاد مناسبة لدخول وخروج الاكبال مقطع 6* 500مم2</t>
    </r>
    <r>
      <rPr>
        <sz val="11"/>
        <color rgb="FFFF0000"/>
        <rFont val="Calibri"/>
        <family val="2"/>
        <scheme val="minor"/>
      </rPr>
      <t xml:space="preserve"> 
</t>
    </r>
    <r>
      <rPr>
        <sz val="11"/>
        <color theme="1"/>
        <rFont val="Calibri"/>
        <family val="2"/>
        <scheme val="minor"/>
      </rPr>
      <t>بارت نحاسية مخصصة لتحمل  1500 امبير على الاقل 
 ولايقل طول كل بار  عن 50سم والمقطع لايقل عن 750 مم2 
البارات النحاسية مثبتة على عوازل ومحمية من الامام بلوح بلاستيكي شفاف مقاوم للحرارة 
عدد البارات النحاسية 4 مجهزة بنقاط تثبيت راس الكابلات 
البارات تكون ملونة بالوان مختلفة 
يوجد مخارج ومداخل مناسبة لاقطار الكبلات المستخدمة 
مزودة بباب متمفصل مع قفل
مزودة بمحلل شبكة شامل مع مقاييس شدة مناسبة
مع التثبيت والتركيب والتثقيب المناسب لوصل رؤوس الكابلات مع كل مايلزم لتوصيل الكابلات وحسب توجيهات المهندس المشرف.</t>
    </r>
  </si>
  <si>
    <t>lump sum</t>
  </si>
  <si>
    <t>Supply and installation of a main starter panel</t>
  </si>
  <si>
    <t>توريد وتركيب لوحة تشغيل رئيسية</t>
  </si>
  <si>
    <t>Supply and installation of a main starter panel, thermally coated and with suitable dimensions, containing electrical equipment for operating two horizontal pumps, each with a capacity of 250 kW, with a star-delta starting system (the electrical equipment shall be installed inside the main panel, with a filling ratio not exceeding 70%). The electrical equipment for each pump shall be installed independently, assembled on a metal plate, and fixed separately, complete with all necessary accessories, in accordance with the supervising engineer’s instructions and the following specifications:
- Protection Degree: IP54
- Main thermal-magnetic circuit breaker with appropriate power.
- Contactors with a suitable power.
- Protection relays for phase failure, reverse rotation, and level control.
- Electronic protection for starting and running current with appropriate current transformers.
- Comprehensive network analyzer on the panel door (Voltage – Frequency – Current).
- Indication lamps: Fault – Running – Phase Failure.
- Cable entry and exit through suitable cable glands.
- Panel locking system.
- The price includes materials, installation, transportation, labor costs, and all necessary works to complete the job in full compliance with the supervising engineer’s instructions.</t>
  </si>
  <si>
    <t xml:space="preserve">توريد وتركيب لوحة تشغيل رئيسية، مطلية حرارياً، بأبعاد مناسبة، تحتوي على معدات كهربائية لتشغيل مضختين أفقيتين، كل منهما بقدرة 250 كيلوواط، بنظام تشغيل نجمي-مثلثي (تُركّب المعدات الكهربائية داخل اللوحة الرئيسية، بنسبة تعبئة لا تتجاوز 70%). تُركّب المعدات الكهربائية لكل مضخة بشكل مستقل، وتُجمّع على صفيحة معدنية، وتُثبّت بشكل منفصل، مع جميع الملحقات اللازمة، وفقاً لتعليمات المهندس المشرف والمواصفات التالية:
- درجة الحماية IP54
-قاطع رئيسي حراري مغناطيسي باستطاعة مناسبة 
كونتاكتورات باستطاعة مناسبة 
-ريليه حماية انقطاع فاز,وعكس دوران مع نيفو.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السعر يشمل المواد والتركيب واجور النقل واليد العاملة وكل ما يلزم لإتمام العمل على أكمل وجه حسب توجيهات المهندس المشرف
</t>
  </si>
  <si>
    <t>Supplying and installing electric cable 1*500 mm2</t>
  </si>
  <si>
    <t xml:space="preserve">تقديم وتركيب كابلات كهربائية
1*500 mm2   </t>
  </si>
  <si>
    <t>Providing and installing an electrical cable of HO-K insulated stranded  copper, section 1*500 mm2,with  copper cable ferrules connectors crimping type necessary to connect the transformer output with( three phase ) the main distribution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</si>
  <si>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الشعري المعزول HO-K مقطع 1*500  مم 2 مع وصلات كبل (كبس) نحاس لزوم وصل خرج المحولة ( الفازات الثلاثة)  بلوحة التوزيع الرئيسية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</si>
  <si>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m.l</t>
  </si>
  <si>
    <t>Supplying and installing electric cable 1*300 mm2</t>
  </si>
  <si>
    <t>تقديم وتركيب كابلات كهربائية
1*300 mm2</t>
  </si>
  <si>
    <t>Providing and installing an electrical cable of HO-K insulated stranded copper, section 1*300 mm2,with  copper cable ferrules connectors crimping type necessary to connect the transformer output with( neutral ) the main distribution  panel.
and connect main incoming panel with power factor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</si>
  <si>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الشعري المعزول HO-K مقطع 1*300  مم 2 مع وصلات كبل (كبس) نحاس لزوم وصل خرج المحولة ( الحيادي )  بلوحة التوزيع الرئيسية  ,ووصل لوحة مكثفات تعويض الأستطاعة بلوحة الدخول الرئيسية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</si>
  <si>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Supplying and installing electric cable 1*240 mm3</t>
  </si>
  <si>
    <t>تقديم وتركيب كابلات كهربائية
1*240 mm3</t>
  </si>
  <si>
    <t>Providing and installing an electrical cable of HO-K insulated stranded copper, section 1*240 mm2,with  copper cable ferrules connectors crimping type necessary to connect the transformer output with( neutral ) the main distribution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</si>
  <si>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الشعري المعزول HO-K مقطع 1*240  مم 2 مع وصلات كبل (كبس) نحاس لزوم وصل خرج المحولة ( الحيادي )  بلوحة التوزيع الرئيسية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</si>
  <si>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Supplying and installing electric cable 1*120 mm2</t>
  </si>
  <si>
    <t xml:space="preserve">تقديم وتركيب كابلات كهربائية
1*120  mm2   </t>
  </si>
  <si>
    <t>Providing and installing an electrical cable of NYY insulated copper, section 1*120  mm2, necessary to connect the generator stsr point (N)   with the main incoming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</si>
  <si>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مقطع1*120  مم2 لزوم وصل حيادي المولدة مع لوحة الدخول الرئيسية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</si>
  <si>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Supplying and installing electric cable 3*120 mm2</t>
  </si>
  <si>
    <t xml:space="preserve">تقديم وتركيب كابلات كهربائية
 3*120 mm2   </t>
  </si>
  <si>
    <t>Providing and installing an electrical cable of NYY insulated copper, section 3*120 mm2, necessary to connect  connect the pump 250 KW with the operating panel. It is extended within the designated channels and fixed well.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</si>
  <si>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3*120 مم2 لزوم  وصل  المضخة 250 KW مع لوحة التشغيل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</si>
  <si>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Supplying  PVC Insulated  electrical Wire</t>
  </si>
  <si>
    <t xml:space="preserve">تقديم كبل  كهربائي  شعري معزول </t>
  </si>
  <si>
    <t>Supplying electrical  flexible copper cable  NYY, for nivo level switch and panel control power  as following specification :
 -  section : 2x2.5 mm2
 - insulation material : PVC
 The price includes materials, installation, transportation costs, labor and everything necessary to complete the work in the best possible way according to the instructions of the supervising engineer.</t>
  </si>
  <si>
    <t xml:space="preserve">تقديم كبل  كهربائي نحاسي  شعري معزول,  NYY, لزوم وصل النيفو وكهرباء التحكم للوحات  وفق المواصفات التالية : 
 - المقطع : 2x2.5  mm2  
 - مادة العزل :  PVC 
السعر يشمل المواد والتركيب واجور النقل واليد العاملة وكل ما يلزم لإتمام العمل على أكمل وجه حسب توجيهات المهندس المشرف </t>
  </si>
  <si>
    <t>LOT 1 - Appendix 3 - Bill of Quantities (BoQ) &amp; Financial Offer ITT -IDL-MULTI-42257
Sub-Lot 2 - Rehabilitation of the Al-Laj 2 Water Station (Mechanical and Electrical)</t>
  </si>
  <si>
    <t>Supplying and installing gate valve, taking in consideration:.
- nominal diameter (DN) 200 mm
- nominal pressure (PN) 40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</si>
  <si>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Supplying and installing gate valve, taking in consideration:.
- nominal diameter (DN) 250 mm
- nominal pressure (PN) 16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</si>
  <si>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تقديم و تركيب سكر  جارور بالمواصفات التالية :  
- القطر الأسمي 250 مم
- الضغط الأسمي لا يقل عن 16 بار    
- الجسم والغطاء من الفونط المرن ومغطى داخليا بمادة الإيبوكسي
- الجذع : 13% ستانلس كرومي .
- حلقة الاحكام : من البرونز أو النحاس.
- ثقوب الفلنجات : تطابق
  يجب أن يحتوي كل المعدات اللازمة من وصلات وفلنجات وجوانات  واجور يد عاملة وأجور الوصل والتركيب وكل مايلزم  لإتمام العمل على أكمل وجه حسب توجيهات المهندس المشرف</t>
  </si>
  <si>
    <t>Supplying and installing gate valve, taking in consideration:.
- nominal diameter (DN) 50 mm
- nominal pressure (PN) 16 Bar minimum
- The body and cover shall be made from ductile cast iron and painted with epoxy paint from the inside
- Axis: 13% Stainless Chrome.
- Chamber of the body shall be made from copper.
- Flanges holes: matching.
this should be provided including all required joints, flanges, labor, tools, connecting &amp; plumping works and all other requirements  to complete the work to the fullest extent as directed by the supervising engineer</t>
  </si>
  <si>
    <t>توريد وتركيب لوحة تحسين عامل الاستطاعة وفق المواصفات التالية:
الإستطاعة  باستطاعة  300 KVAR  
-توضع ضمن لوحة معدنية مناسبة IP54  بما يحقق الحماية المناسبة وواجهة حماية للمكثفات .
-المكثفات توصل على كونتاكتورات مناسبة ومزودة بمخمدات تفريغ مناسبة ومقسمة  .بطريقة متدرجة مناسبة  للحفاظ على عامل استطاعة  بافضل قيمة (8 مراحل على الأقل)
مزودة بلوحة برمجة وقيادة قابلة للبرمجة 10 مرحلة على الأقل ومزودة بشاشة اظهار رقمية
يتم تركيب مراوح تبريد مرتبطة بلوحة القيادة 
-مزودة بقاطع 630 امبير للدخل وبارات نحاسية مناسبة للتوزيع. 
السعر يشمل المواد والتركيب واجور النقل واليد العاملة وكل ما يلزم لإتمام العمل على أكمل وجه حسب توجيهات المهندس المشرف</t>
  </si>
  <si>
    <t>Supply and installation of a main incoming (distribution) panel made of sheet metal thermal paint with the following specifications:
The dimensions are suitable for the entry and exit of cables with a cross-sectional area of 500 mm².
Copper busbars designed to withstand 1500 A 
The length of each busbar shall not be less than 50 cm, and the cross-sectional area shall not be less than 750 mm².
Copper busbars mounted on insulators and protected at the front with a transparent heat-resistant plastic cover
4 copper busbars equipped with cable termination points
The busbars are color-coded in different colors
Equipped with suitable inlets and outlets for the diameters of the used cables
Provided with a hinged door and lock
Equipped with a comprehensive network analyzer with appropriate current transformers.
Including fixing, installation, drilling for connecting cable terminations, and all requirements for proper cable connection, as per the supervising engineer’s instructions.</t>
  </si>
  <si>
    <t>تقديم وتركيب لوحة  دخول (توزيع) رئيسية مصنوعة من الصاج المبخوخ حراريا وفق المواصفات التالية :
الابعاد مناسبة لدخول وخروج الاكبال مقطع 6* 500مم2 
بارت نحاسية مخصصة لتحمل  1500 امبير على الاقل 
 ولايقل طول كل بار  عن 50سم والمقطع لايقل عن 750 مم2 
البارات النحاسية مثبتة على عوازل ومحمية من الامام بلوح بلاستيكي شفاف مقاوم للحرارة 
عدد البارات النحاسية 4 مجهزة بنقاط تثبيت راس الكابلات 
البارات تكون ملونة بالوان مختلفة 
يوجد مخارج ومداخل مناسبة لاقطار الكبلات المستخدمة 
مزودة بباب متمفصل مع قفل
مزودة بمحلل شبكة شامل مع مقاييس شدة مناسبة
مع التثبيت والتركيب والتثقيب المناسب لوصل رؤوس الكابلات مع كل مايلزم لتوصيل الكابلات وحسب توجيهات المهندس المشرف.</t>
  </si>
  <si>
    <t xml:space="preserve">توريد وتركيب لوحة تشغيل رئيسية، مطلية حرارياً، بأبعاد مناسبة، تحتوي على معدات كهربائية لتشغيل مضختين أفقيتين، كل منهما بقدرة 250 كيلوواط، بنظام تشغيل نجمي-مثلثي (تُركّب المعدات الكهربائية داخل اللوحة الرئيسية، بنسبة تعبئة لا تتجاوز 70%). تُركّب المعدات الكهربائية لكل مضخة بشكل مستقل، وتُجمّع على صفيحة معدنية، وتُثبّت بشكل منفصل، مع جميع الملحقات اللازمة، وفقاً لتعليمات المهندس المشرف والمواصفات التالية:
- درجة الحماية IP54
-قاطع رئيسي حراري مغناطيسي باستطاعة مناسبة 
كونتاكتورات باستطاعة مناسبة 
-ريليه حماية انقطاع فاز,وعكس دوران مع نيفو.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السعر يشمل المواد والتركيب واجور النقل واليد العاملة وكل ما يلزم لإتمام العمل على أكمل وجه حسب توجيهات المهندس المشرف
</t>
  </si>
  <si>
    <t>LOT 1 - Appendix 3 - Bill of Quantities (BoQ) &amp; Financial Offer ITT -IDL-MULTI-42257
Sub-Lot 3 - Rehabilitation of the Al-Laj 3 Water Station (Mechanical and Electrical)</t>
  </si>
  <si>
    <t>Supplying and installing check valve at the pumping line.
  As in  the following specifications:
-  DN 200 mm
-  PN 40 bar
- The disk is made of bronze or cast iron .
- The valve body of the cast iron..
- Disk shaft made of stainless steel.
- Connection type : with flanges.
- All manufacturing marks stamped with the prominent symbols on the body, in addition to the name of the manufacturer.
  The price includes all installation the bbolts, gasket ,transportation cost and all necessary to complete the work and according to the directives of the supervisors engineer.</t>
  </si>
  <si>
    <t>Supply and installation of a main incoming (distribution) panel made of sheet metal thermal paint with the following specifications:
The dimensions are suitable for the entry and exit of cables with a cross-sectional area of 6* 500 mm².
Copper busbars designed to withstand 1500 A 
The length of each busbar shall not be less than 50 cm, and the cross-sectional area shall not be less than 750 mm².
Copper busbars mounted on insulators and protected at the front with a transparent heat-resistant plastic cover
4 copper busbars equipped with cable termination points
The busbars are color-coded in different colors
Equipped with suitable inlets and outlets for the diameters of the used cables
Provided with a hinged door and lock
Equipped with a comprehensive network analyzer with appropriate current transformers.
Including fixing, installation, drilling for connecting cable terminations, and all requirements for proper cable connection, as per the supervising engineer’s instructions.</t>
  </si>
  <si>
    <t xml:space="preserve">توريد وتركيب لوحة تشغيل رئيسية، مطلية حرارياً، بأبعاد مناسبة، تحتوي على معدات كهربائية لتشغيل مضختين أفقيتين، كل منهما بقدرة 250 كيلوواط، بنظام تشغيل نجمي-دلتا (تُركّب المعدات الكهربائية داخل اللوحة الرئيسية، بنسبة تعبئة لا تتجاوز 70%). تُركّب المعدات الكهربائية لكل مضخة بشكل مستقل، وتُجمّع على صفيحة معدنية، وتُثبّت بشكل منفصل، مع جميع الملحقات اللازمة، وفقاً لتعليمات المهندس المشرف والمواصفات التالية:
- درجة الحماية IP54
-قاطع رئيسي حراري مغناطيسي باستطاعة مناسبة 
كونتاكتورات باستطاعة مناسبة 
-ريليه حماية انقطاع فاز,وعكس دوران مع نيفو.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السعر يشمل المواد والتركيب واجور النقل واليد العاملة وكل ما يلزم لإتمام العمل على أكمل وجه حسب توجيهات المهندس المشرف
</t>
  </si>
  <si>
    <t xml:space="preserve">تقديم وتركيب كبل كهربائي من النحاس المعزول NYY مقطع 3*120 مم2 لزوم  وصل المضخة 250 KW مع لوحة التشغيل .يمد ضمن المجاري المخصصة ويثبت بشكل جيد.
السعر يشمل المواد والتركيب واجور النقل واليد العاملة وكل ما يلزم لإتمام العمل على أكمل وجه حسب توجيهات المهندس المشرف </t>
  </si>
  <si>
    <t>LOT 1 - Appendix 3 - Bill of Quantities (BoQ) &amp; Financial Offer ITT -IDL-MULTI-42257
Sub-Lot 4 - Rehabilitation of the Al-Laj 4 Water Station (Mechanical and Electrical)</t>
  </si>
  <si>
    <t>Supplying and installing a horizontal pumping, as the following specification :
- Q : 250 m3/h
- H : 185 m 
- N =1450 RPM
Scope of Work Includes:
 - Supply and installation of the horizontal pump with the required specifications, ensuring that the pump and electric motor are pre-assembled on a metal base plate at the factory for precise alignment and easy installation.
 - Connection of the pump to the suction and discharge lines, including the provision of all necessary flanges, gaskets, and bolts.
 - Execution of all required electrical works, including connection to the control panel and commissioning.
 - Conducting all operational and hydraulic tests to ensure optimal performance and to confirm the system is free from leaks or abnormal vibrations.
 - Transporting the equipment to the worksite and installing it in accordance with engineering standards and approved specifications.
 - Providing a comprehensive technical report after installation, including performance data and test results.
 - All equipment must comply with international standards (such as ISO, ANSI, DIN, AWWA).
 - The price includes all necessary works to complete the job as per the supervisory committee's instructions.</t>
  </si>
  <si>
    <t xml:space="preserve"> تقديم وتركيب مجموعة ضخ أفقية  .
 مع الاخذ بعين الاعتبار مايلي :
 - التصريف : 250 م3/سا
 - الرفع : 185 م
 - سرعة الدوران : 1450 RPM
 العمل يشمل:
-  توريد وتركيب المضخة الأفقية بالمواصفات المطلوبة، بحيث تكون المضخة والمحرك الكهربائي مجمعين مسبقًا على قاعدة معدنية (Base Plate) في المصنع، لضمان الدقة في المحاذاة وسهولة التركيب.
-  توصيل المضخة بخط السحب والضخ، مع توفير جميع الفلنجات،  الجوانات، والبراغي المطلوبة.
-  تنفيذ جميع الأعمال الكهربائية اللازمة، بما في ذلك التوصيل بلوحة التحكم والتشغيل.
-  إجراء جميع الاختبارات التشغيلية والهيدروليكية لضمان كفاءة الأداء وخلو النظام من التسربات أو الاهتزازات غير الطبيعية.
-  نقل المعدات إلى موقع العمل وتركيبها وفق الأصول الهندسية والمواصفات المعتمدة.
-  تقديم تقرير فني شامل بعد التركيب، متضمناً بيانات الأداء ونتائج الاختبارات.
 - جميع المعدات يجب أن تكون مطابقة للمواصفات الدولية (مثل ISO, ANSI, DIN, AWWA).
السعر يشمل كافة الاعمال الازمة لاتمام العمل وحسب توجيهات لجنة الاشراف .</t>
  </si>
  <si>
    <t>Supply and installation of a main incoming (distribution) panel made of sheet metal thermal paint with the following specifications:
The dimensions are suitable for the entry and exit of cables with a cross-sectional area of 6*500 mm².
Copper busbars designed to withstand 1000 A 
The length of each busbar shall not be less than 50 cm, and the cross-sectional area shall not be less than 500 mm².
Copper busbars mounted on insulators and protected at the front with a transparent heat-resistant plastic cover
4 copper busbars equipped with cable termination points
The busbars are color-coded in different colors
Equipped with suitable inlets and outlets for the diameters of the used cables
Provided with a hinged door and lock
Equipped with a comprehensive network analyzer with appropriate current transformers.
Including fixing, installation, drilling for connecting cable terminations, and all requirements for proper cable connection, as per the supervising engineer’s instructions.</t>
  </si>
  <si>
    <t>تقديم وتركيب لوحة  دخول (توزيع) رئيسية مصنوعة من الصاج المبخوخ حراريا وفق المواصفات التالية :
الابعاد مناسبة لدخول وخروج الاكبال مقطع 6* 500مم2 
بارت نحاسية مخصصة لتحمل  1000 امبير على الاقل 
 ولايقل طول كل بار  عن 50سم والمقطع لايقل عن 500مم2 
البارات النحاسية مثبتة على عوازل ومحمية من الامام بلوح بلاستيكي شفاف مقاوم للحرارة 
عدد البارات النحاسية 4 مجهزة بنقاط تثبيت راس الكابلات 
البارات تكون ملونة بالوان مختلفة 
يوجد مخارج ومداخل مناسبة لاقطار الكبلات المستخدمة 
مزودة بباب متمفصل مع قفل
مزودة بمحلل شبكة شامل مع مقاييس شدة مناسبة
مع التثبيت والتركيب والتثقيب المناسب لوصل رؤوس الكابلات مع كل مايلزم لتوصيل الكابلات وحسب توجيهات المهندس المشرف.</t>
  </si>
  <si>
    <t>Star-delta starting panel with capicity 250 KW</t>
  </si>
  <si>
    <t>لوحة اقلاع نجمي مثلثي باستطاعة 250 كيلو وات</t>
  </si>
  <si>
    <t>Providing and installing a star-delta starting panel IP54 with thermal paint with suitable dimensions for a horizontal pump with a capacity of 250 KW according to the following specifications:
-  Protection Degree: IP54
- Main thermal-magnetic circuit breaker with appropriate power
- Contactors with suitable capacity
- Phase interruption and reverse rotation protection relaywith Nevo .
- Electronic protection for the start-up ampere and work with suitable current transformers.
- electrical network analyzer meter on the panel door (voltage - frequency - ampere).
Signal lamps: fault - work - phase interruption.
Cable entry and exit within suitable clamps
- Panel lock
The price includes materials, installation, transportation costs, labor and everything necessary to complete the work in the best possible way according to the instructions of the supervising engineer</t>
  </si>
  <si>
    <t>تقديم وتركيب لوحة اقلاع نجمي مثلثي  بخ حراري بابعاد مناسبة  لمضخة افقية باستطاعة  250 KW وفق المواصفات التالية:
- درجة الحماية : IP54
-قاطع رئيسي حراري مغناطيسي باستطاعة مناسبة
-كونتاكتورات باستطاعة مناسبة 
-ريليه حماية انقطاع فاز وعكس دوران مع نيفو .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السعر يشمل المواد والتركيب واجور النقل واليد العاملة وكل ما يلزم لإتمام العمل على أكمل وجه حسب توجيهات المهندس المشرف</t>
  </si>
  <si>
    <t>LOT 1 - Appendix 3 - Bill of Quantities (BoQ) &amp; Financial Offer ITT -IDL-MULTI-42257
Sub-Lot 5 - Rehabilitation of the Al-Laj Wells 2 Station (Mechanical and Electrical)</t>
  </si>
  <si>
    <t>Pull up, Inspection, and Reinstallation of a Submersible Pump</t>
  </si>
  <si>
    <t>سحب وإعادة تركيب مضخة غاطسة وفحصها</t>
  </si>
  <si>
    <t>Pull up, Inspection, and Reinstallation of a Submersible Pump
The work includes pull up the submersible pump using a suitable crane, inspecting it to ensure proper functionality, checking the pipelines and connections, and reinstalling the pump .
The work includes:
Execution of all necessary tasks for pump pull up and reinstallation.
Inspection of the pump to confirm operational efficiency.
Inspection of pipelines to ensure there are no leaks.
Reconnection of electrical cables properly.
Supply of all necessary materials, including gaskets, bolts, and accessories required for completing the work.
The work shall be carried out in accordance with technical specifications and the supervising committee instructions.</t>
  </si>
  <si>
    <t>سحب وإعادة تركيب مضخة غاطسة وفحصها
يشمل العمل سحب المضخة الغاطسة بواسطة رافعة مناسبة، وفحصها للتأكد من سلامة عملها، بالإضافة إلى فحص الأنابيب والتوصيلات، ثم إعادة تنزيل المضخة بعد التأكد من جاهزيتها.
يتضمن العمل:
تنفيذ جميع الأعمال اللازمة لعملية السحب والتنزيل.
فحص المضخة والتأكد من كفاءتها التشغيلية.
فحص خطوط الأنابيب والتأكد من عدم وجود تسربات.
إعادة توصيل الكابلات الكهربائية بالشكل الصحيح.
تأمين جميع المستلزمات اللازمة، بما في ذلك الجوانات، البراغي، والإكسسوارات المطلوبة لإتمام العمل.
يتم التنفيذ وفق المواصفات الفنية وتعليمات الجهة المشرفة.</t>
  </si>
  <si>
    <t>Supply and installation of a main incoming (distribution) panel made of sheet metal thermal paint with the following specifications:
The dimensions are suitable for the entry and exit of cables with a cross-sectional area of 500 mm²*3.and :3*70mm2
Copper busbars designed to withstand 1000 A 
The length of each busbar shall not be less than 150 cm for every phase , and the cross-sectional area shall not be less than 500 mm²  and netural bus bar  length at least 50 cm 240 mm2 cross section at least equiped with three outputs at least.
Copper busbars mounted on insulators and protected at the front with a transparent heat-resistant plastic cover
4 copper busbars equipped with cable termination points for 14 out puts
The busbars are color-coded in different colors
Equipped with suitable inlets and outlets for the diameters of the used cables
Provided with a hinged door and lock
Equipped with a comprehensive network analyzer with appropriate current transformers.
Including fixing, installation, drilling for connecting cable terminations, and all requirements for proper cable connection, as per the supervising engineer’s instructions.</t>
  </si>
  <si>
    <t>تقديم وتركيب لوحة  دخول (توزيع) رئيسية مصنوعة من الصاج المبخوخ حراريا وفق المواصفات التالية :
الابعاد مناسبة لدخول وخروج الاكبال مقطع 500مم2 *3و 3*70مم2
بارت نحاسية مخصصة لتحمل  1000 امبير على الاقل 
 ولايقل طول كل بار  عن 150 سم لكل فاز والمقطع لايقل عن 500مم2 
البارات النحاسية مثبتة على عوازل ومحمية من الامام بلوح بلاستيكي شفاف مقاوم للحرارة 
عدد البارات النحاسية 3  بارات  بطول 1.5 م للفازات وبار بمقطع 240مم2 للحيادي بطول 50  سم  على الأقل.
 مجهزة بنقاط تثبيت راس الكابلات
مجهزة ب 14 محرج على الفازات الثلاثة    
البارات تكون ملونة بالوان مختلفة . 
يوجد مخارج ومداخل مناسبة لاقطار الكبلات المستخدمة. 
مزودة بباب متمفصل مع قفل
مزودة بمحلل شبكة شامل مع مقاييس شدة مناسبة
مع التثبيت والتركيب والتثقيب المناسب لوصل رؤوس الكابلات مع كل مايلزم لتوصيل الكابلات وحسب توجيهات المهندس المشرف.</t>
  </si>
  <si>
    <r>
      <t>Supply and installation of a main starter panel, thermally coated and with suitable dimensions, containing electrical equipment for operating four submersible pumps, each with a capacity of 60 HP, with an autotransformer starting system (the electrical equipment shall be installed inside the main panel, with a filling ratio not exceeding 70%). The electrical equipment for each pump shall be installed independently, assembled on a metal plate, and fixed separately, complete with all necessary accessories, in accordance with the supervising engineer’s instructions and the following specifications:
- Protection Degree: IP54
- Thermal-magnetic circuit breaker with appropriate capacity</t>
    </r>
    <r>
      <rPr>
        <sz val="11"/>
        <rFont val="Calibri"/>
        <family val="2"/>
        <scheme val="minor"/>
      </rPr>
      <t xml:space="preserve">
- Contactors with suitable capacity
Nivo protection- Phase interruption and reverse rotation protection relay.
Suitable auto trans with thermal protection.
- Electronic protection for the start-up ampere and work with suitable current transformers.
- electrical network analyzer meter on the panel door (voltage - frequency  - ampere).
Signal lamps: fault - work - phase interruption.
Cable entry and exit within suitable clamps 
Panel loc
At the top of the panel, there are busbars for the three phases, equipped with five outputs, and designed to withstand at least 500 A for each busbar
- Copper busbars mounted on insulators and protected at the front with a transparent heat-resistant plastic cover.
The length of each busbar shall not be less than 50 cm, and the cross-sectional area shall not be less than 240 mm².
The price includes materials, installation, transportation costs, labor and everything necessary to complete the work in the best possible way according to the instructions of the supervising engineer</t>
    </r>
  </si>
  <si>
    <r>
      <t>توريد وتركيب لوحة تشغيل رئيسية، مطلية حرارياً، بأبعاد مناسبة، تحتوي على معدات كهربائية لتشغيل اربع مضخات غاطسة، كل منها بقدرة 60 حصان بنظام تشغيل اتوترانس (تُركّب المعدات الكهربائية داخل اللوحة الرئيسية، بنسبة تعبئة لا تتجاوز 70%). تُركّب المعدات الكهربائية لكل مضخة بشكل مستقل، وتُجمّع على صفيحة معدنية، وتُثبّت بشكل منفصل، مع جميع الملحقات اللازمة، وفقاً لتعليمات المهندس المشرف والمواصفات التالية:
- درجة الحماية IP54</t>
    </r>
    <r>
      <rPr>
        <sz val="12"/>
        <rFont val="Calibri"/>
        <family val="2"/>
        <scheme val="minor"/>
      </rPr>
      <t xml:space="preserve">
-قاطع حراري مغناطيسي باستطاعة مناسبة 
-كونتاكتورات باستطاعة مناسبة .
-محول آلي باستطاعة مناسبة مزود بحماية حرارية
-ريليه حماية انقطاع فاز وعكس دوران -نيفو .
-حماية الكترونية لامبير الإقلاع والعمل مع محولات الشدة المناسبة.
-محلل شبكة شامل على باب اللوحة (جهد-تردد-امبير).
لمبات اشارة: عطل - عمل - انقطاع فاز.
دخول وخروج الكابلات ضمن كلاندات  مناسبة 
-قفل للوحة 
-يوجد باعلى اللوحة بارات للفازات الثلاثة مجهزة ب خمس مخارج ومصممة لتحمل 500 امبير لكل بار على الاقل 
البارات النحاسية مثبتة على عوازل ومحمية من الامام بلوح بلاستيكي شفاف مقاوم للحرارة
لايقل طول كل بار  عن 50سم والمقطع لايقل عن 240مم2 
السعر يشمل المواد والتركيب واجور النقل واليد العاملة وكل ما يلزم لإتمام العمل على أكمل وجه حسب توجيهات المهندس المشرف
</t>
    </r>
  </si>
  <si>
    <t>Supplying and installing electric cable 3*70 mm2</t>
  </si>
  <si>
    <t xml:space="preserve">تقديم وتركيب كابلات كهربائية
 3*70 mm2   </t>
  </si>
  <si>
    <t>Providing and installing an electrical cable of insulated copper NYY section 3*70 mm2 to connect the pump with the start-up panel. It is extended within a suitable plastic pipe with a filling factor of 50% within an excavation with a depth of not less than 50 cm from the top of the pipe with 10 cm of sand covering on all sides with backfill.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</si>
  <si>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3*70 مم2 لزوم وصل المضخة مع لوحة الإقلاع  .يمد ضمن قسطل بلاستيكي مناسب بعامل امتلاء 50%  ضمن حفرية بعمق لايقل عن 70 سم من اعلى القسطل مع تغطية 10سم من الرمل من كافة جوانبه مع الردم .
السعر يشمل المواد والتركيب واجور النقل واليد العاملة وكل ما يلزم لإتمام العمل على أكمل وجه حسب توجيهات المهندس المشرف </t>
  </si>
  <si>
    <t>Supplying and installing electric cable 3*50 mm2</t>
  </si>
  <si>
    <t xml:space="preserve">تقديم وتركيب كابلات كهربائية
 3*50 mm2   </t>
  </si>
  <si>
    <t>Providing and installing an electrical cable of insulated copper NYY section 3*50 mm2 to connect the pump with the start-up panel. It is extended within a suitable plastic pipe with a filling factor of 50% within an excavation with a depth of not less than 50 cm from the top of the pipe with 10 cm of sand covering on all sides with backfill. The price includes materials, installation, transportation costs, labor and everything necessary to complete the work in the best possible way according to the instructions of the supervising engineer.</t>
  </si>
  <si>
    <t xml:space="preserve">تقديم وتركيب كبل كهربائي من النحاس المعزول NYY مقطع 3*50 مم2 لزوم وصل المضخة مع لوحة الإقلاع .يمد ضمن قسطل بلاستيكي مناسب بعامل امتلاء 50%  ضمن حفرية بعمق لايقل عن 50سم من اعلى القسطل مع تغطية 10سم من الرمل من كافة جوانبه مع الردم .
السعر يشمل المواد والتركيب واجور النقل واليد العاملة وكل ما يلزم لإتمام العمل على أكمل وجه حسب توجيهات المهندس المشرف </t>
  </si>
  <si>
    <t>القطاع ١ - الملحق 3 - جداول الكميات والعرض المالي ITT -IDL-MULTI-42257
الجزء الفرعي رقم 5 - تأهيل محطة آبار اللج 2 (الأعمال الميكانيكية والكهربائية)</t>
  </si>
  <si>
    <t xml:space="preserve">Instructions for companies 
1. Please fill out prices ONLY in column I (unit price) marked in yellow. Total price of each line and grand total cost are calculated by formulas. 
2. Please fill out all fields marked in yellow colour.
3. All prices must be in USD currency.
4. Materials provided for the works must adhere to the quality standards laid out in Annex 1 - Technical Specification-Lot 1  therefore, offered prices should correspond to the said quality. </t>
  </si>
  <si>
    <t>تعليمات للشركات
1. يرجى ملء الأسعار فقط في العمود الأول (سعر الوحدة) المحدد باللون الأصفر. يُحسب السعر الإجمالي لكل سطر والتكلفة الإجمالية الكلية باستخدام معادلات.
2. يرجى ملء جميع الحقول المحددة باللون الأصفر.
3. يجب أن تكون جميع الأسعار بالدولار الأمريكي.
4. يجب أن تتوافق المواد المستخدمة في الأعمال مع معايير الجودة الموضحة في المرفق 1 - المواصفات الفنية - القطاع الأول، وبالتالي، يجب أن تتوافق الأسعار المعروضة مع الجودة المذكورة.</t>
  </si>
  <si>
    <t>Description (English)
الوصف بالانجليزية</t>
  </si>
  <si>
    <t>Description (Arabic)
الوصف بالعربية</t>
  </si>
  <si>
    <t xml:space="preserve">Specification (English)
المواسفات </t>
  </si>
  <si>
    <t>Specification (Arabic)
المواصفات</t>
  </si>
  <si>
    <t>Unit
الوحدة</t>
  </si>
  <si>
    <t xml:space="preserve">Quantity 
الكمية </t>
  </si>
  <si>
    <t>Unit Cost
تكلفة الوحدة</t>
  </si>
  <si>
    <t>Total Cost
التكلفة الكلية</t>
  </si>
  <si>
    <t>Origin
المنشأ</t>
  </si>
  <si>
    <t xml:space="preserve">Source (where the offered Item now)
المصدر (المكان الحالي للعنصر المعروض) </t>
  </si>
  <si>
    <t>Brand-Model Offered
العلامة التجارية - الطراز المعروض</t>
  </si>
  <si>
    <t>Specification of the offered Item/Work
(To be filled if offered specification different than requested)
مواصفات العنصر/العمل المعروض
(يتم ملؤها إذا كانت المواصفات المقدمة مختلفة عن المطلوبة)</t>
  </si>
  <si>
    <t>Applicable only for items
ينطبق فقط على العناصر</t>
  </si>
  <si>
    <t>GRAND TOTAL:
المجموع الكلي:</t>
  </si>
  <si>
    <t xml:space="preserve">120 calendar days 
120 يومًا تقويميًا </t>
  </si>
  <si>
    <t>COMMENTS:
التعليقات</t>
  </si>
  <si>
    <t>Validity of this Offer:
صلاحية هذا العرض:</t>
  </si>
  <si>
    <t>Lead Time for all locations under Lot 1
  مدة التسليم لكل مواقع العمل في القطاع 1</t>
  </si>
  <si>
    <t>Signature and stamp:
التوقيع والختم:</t>
  </si>
  <si>
    <t>Name: 
الاسم</t>
  </si>
  <si>
    <t>Company Name:
اسم الشركة</t>
  </si>
  <si>
    <t>Address:
العنوان</t>
  </si>
  <si>
    <t>Position:
المنصب</t>
  </si>
  <si>
    <t>Date:
التاريخ</t>
  </si>
  <si>
    <t>القطاع 1 - الملحق 3 - جداول الكميات والعرض المالي ITT -IDL-MULTI-42257
الجزء الفرعي رقم 1 - تأهيل محطة مياه اللج 1 (الأعمال الميكانيكية والكهربائية)</t>
  </si>
  <si>
    <t>القطاع 1 - الملحق 3 - جداول الكميات والعرض المالي ITT -IDL-MULTI-42257
الجزء الفرعي رقم 2 - تأهيل محطة مياه اللج 2 (الأعمال الميكانيكية والكهربائية)</t>
  </si>
  <si>
    <t>القطاع 1 - الملحق 3 - جداول الكميات والعرض المالي ITT -IDL-MULTI-42257
الجزء الفرعي رقم 3 - تأهيل محطة مياه اللج 3 (الأعمال الميكانيكية والكهربائية)</t>
  </si>
  <si>
    <t>القطاع 1 - الملحق 3 - جداول الكميات والعرض المالي ITT -IDL-MULTI-42257
الجزء الفرعي رقم 4 - تأهيل محطة مياه اللج 4 (الأعمال الميكانيكية والكهربائية)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</si>
</sst>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_-[$$-409]* #,##0.00_ ;_-[$$-409]* \-#,##0.00\ ;_-[$$-409]* &quot;-&quot;??_ ;_-@_ "/>
    <numFmt numFmtId="166" formatCode="&quot;$&quot;#,##0.00"/>
  </numFmts>
  <fonts count="13" x14ac:knownFonts="1">
    <font>
      <sz val="11"/>
      <color theme="1"/>
      <name val="Calibri"/>
      <family val="2"/>
      <scheme val="minor"/>
    </font>
    <font>
      <sz val="11"/>
      <name val="Calibri"/>
      <family val="2"/>
      <scheme val="minor"/>
    </font>
    <font>
      <sz val="11"/>
      <color theme="1"/>
      <name val="Calibri"/>
      <family val="2"/>
      <scheme val="minor"/>
    </font>
    <font>
      <sz val="8"/>
      <color theme="1"/>
      <name val="Calibri"/>
      <family val="2"/>
      <scheme val="minor"/>
    </font>
    <font>
      <sz val="8"/>
      <name val="Calibri"/>
      <family val="2"/>
      <scheme val="minor"/>
    </font>
    <font>
      <sz val="11"/>
      <color rgb="FFFF0000"/>
      <name val="Calibri"/>
      <family val="2"/>
      <scheme val="minor"/>
    </font>
    <font>
      <sz val="12"/>
      <name val="Calibri"/>
      <family val="2"/>
      <scheme val="minor"/>
    </font>
    <font>
      <b/>
      <sz val="11"/>
      <color theme="1"/>
      <name val="Calibri"/>
      <family val="2"/>
      <scheme val="minor"/>
    </font>
    <font>
      <b/>
      <sz val="11"/>
      <name val="Calibri"/>
      <family val="2"/>
      <scheme val="minor"/>
    </font>
    <font>
      <sz val="11"/>
      <color rgb="FF000000"/>
      <name val="Calibri"/>
      <family val="2"/>
      <scheme val="minor"/>
    </font>
    <font>
      <b/>
      <sz val="11"/>
      <color rgb="FF000000"/>
      <name val="Calibri"/>
      <family val="2"/>
      <scheme val="minor"/>
    </font>
    <font>
      <sz val="10"/>
      <name val="Arial"/>
      <family val="2"/>
    </font>
    <font>
      <b/>
      <sz val="16"/>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rgb="FFFFFF00"/>
        <bgColor indexed="64"/>
      </patternFill>
    </fill>
    <fill>
      <patternFill patternType="solid">
        <fgColor theme="8" tint="0.39997558519241921"/>
        <bgColor indexed="64"/>
      </patternFill>
    </fill>
    <fill>
      <patternFill patternType="solid">
        <fgColor rgb="FFFFFF00"/>
        <bgColor rgb="FF000000"/>
      </patternFill>
    </fill>
    <fill>
      <patternFill patternType="solid">
        <fgColor theme="8" tint="0.39997558519241921"/>
        <bgColor rgb="FF000000"/>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3" fillId="0" borderId="0"/>
    <xf numFmtId="0" fontId="11" fillId="0" borderId="0"/>
  </cellStyleXfs>
  <cellXfs count="79">
    <xf numFmtId="0" fontId="0" fillId="0" borderId="0" xfId="0"/>
    <xf numFmtId="0" fontId="0" fillId="0" borderId="0" xfId="0"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wrapText="1"/>
    </xf>
    <xf numFmtId="0" fontId="0" fillId="0" borderId="0" xfId="0" applyAlignment="1">
      <alignment vertical="center"/>
    </xf>
    <xf numFmtId="0" fontId="0" fillId="0" borderId="0" xfId="0" applyAlignment="1">
      <alignment horizontal="right" vertical="center" wrapText="1"/>
    </xf>
    <xf numFmtId="0" fontId="0" fillId="0" borderId="0" xfId="0" applyAlignment="1">
      <alignment horizontal="left" vertical="center" wrapText="1"/>
    </xf>
    <xf numFmtId="0" fontId="0" fillId="2" borderId="0" xfId="0" applyFill="1" applyAlignment="1">
      <alignment vertical="center"/>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0" fontId="0" fillId="4" borderId="1" xfId="0" applyFill="1" applyBorder="1" applyAlignment="1">
      <alignment horizontal="right" vertical="center" wrapText="1"/>
    </xf>
    <xf numFmtId="0" fontId="0" fillId="4" borderId="1" xfId="0" applyFill="1" applyBorder="1" applyAlignment="1">
      <alignment horizontal="left" vertical="top" wrapText="1"/>
    </xf>
    <xf numFmtId="0" fontId="0" fillId="4" borderId="1" xfId="0" applyFill="1" applyBorder="1" applyAlignment="1">
      <alignment horizontal="right" vertical="top" wrapText="1" readingOrder="2"/>
    </xf>
    <xf numFmtId="1" fontId="0" fillId="4"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1" fillId="6" borderId="16" xfId="0" applyFont="1" applyFill="1" applyBorder="1"/>
    <xf numFmtId="0" fontId="1" fillId="6" borderId="1" xfId="0" applyFont="1" applyFill="1" applyBorder="1"/>
    <xf numFmtId="165" fontId="0" fillId="6" borderId="1" xfId="0" applyNumberFormat="1" applyFill="1" applyBorder="1" applyAlignment="1">
      <alignment horizontal="center" vertical="center" wrapText="1"/>
    </xf>
    <xf numFmtId="165" fontId="0" fillId="6" borderId="0" xfId="0" applyNumberFormat="1" applyFill="1" applyAlignment="1">
      <alignment horizontal="center" vertical="center" wrapText="1"/>
    </xf>
    <xf numFmtId="165" fontId="0" fillId="4" borderId="1" xfId="0" applyNumberFormat="1" applyFill="1" applyBorder="1" applyAlignment="1">
      <alignment horizontal="center" vertical="center" wrapText="1"/>
    </xf>
    <xf numFmtId="0" fontId="9" fillId="0" borderId="0" xfId="0" applyFont="1"/>
    <xf numFmtId="0" fontId="9" fillId="0" borderId="0" xfId="0" applyFont="1" applyAlignment="1">
      <alignment vertical="center" wrapText="1"/>
    </xf>
    <xf numFmtId="0" fontId="10" fillId="9" borderId="23" xfId="0" applyFont="1" applyFill="1" applyBorder="1" applyAlignment="1">
      <alignment horizontal="center" vertical="center" wrapText="1"/>
    </xf>
    <xf numFmtId="165" fontId="1" fillId="6" borderId="2"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165" fontId="1" fillId="6" borderId="0" xfId="0" applyNumberFormat="1" applyFont="1" applyFill="1" applyAlignment="1">
      <alignment horizontal="center" vertical="center" wrapText="1"/>
    </xf>
    <xf numFmtId="165" fontId="1" fillId="6" borderId="1" xfId="0" applyNumberFormat="1" applyFont="1" applyFill="1" applyBorder="1" applyAlignment="1">
      <alignment horizontal="center" vertical="center" wrapText="1"/>
    </xf>
    <xf numFmtId="0" fontId="0" fillId="3" borderId="5" xfId="0" applyFill="1" applyBorder="1" applyAlignment="1">
      <alignment horizontal="center" vertical="center" wrapText="1"/>
    </xf>
    <xf numFmtId="0" fontId="0" fillId="3" borderId="12" xfId="0" applyFill="1" applyBorder="1" applyAlignment="1">
      <alignment horizontal="center" vertical="center" wrapText="1"/>
    </xf>
    <xf numFmtId="0" fontId="0" fillId="3" borderId="4" xfId="0" applyFill="1" applyBorder="1" applyAlignment="1">
      <alignment horizontal="center" vertical="center" wrapText="1"/>
    </xf>
    <xf numFmtId="0" fontId="0" fillId="3" borderId="11" xfId="0" applyFill="1" applyBorder="1" applyAlignment="1">
      <alignment horizontal="center" vertical="center" wrapText="1"/>
    </xf>
    <xf numFmtId="0" fontId="7" fillId="7" borderId="7"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2" fillId="6" borderId="7" xfId="0" applyFont="1" applyFill="1" applyBorder="1" applyAlignment="1">
      <alignment horizontal="center" vertical="top" wrapText="1"/>
    </xf>
    <xf numFmtId="0" fontId="2" fillId="6" borderId="8" xfId="0" applyFont="1" applyFill="1" applyBorder="1" applyAlignment="1">
      <alignment horizontal="center" vertical="top" wrapText="1"/>
    </xf>
    <xf numFmtId="0" fontId="7" fillId="7" borderId="17"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9" xfId="0" applyFont="1" applyFill="1" applyBorder="1" applyAlignment="1">
      <alignment horizontal="center" vertical="center" wrapText="1"/>
    </xf>
    <xf numFmtId="0" fontId="7" fillId="7" borderId="15" xfId="0" applyFont="1" applyFill="1" applyBorder="1" applyAlignment="1">
      <alignment horizontal="center" vertical="center" wrapText="1"/>
    </xf>
    <xf numFmtId="166" fontId="7" fillId="7" borderId="18" xfId="0" applyNumberFormat="1" applyFont="1" applyFill="1" applyBorder="1" applyAlignment="1">
      <alignment horizontal="center" vertical="center" wrapText="1"/>
    </xf>
    <xf numFmtId="166" fontId="7" fillId="7" borderId="20" xfId="0" applyNumberFormat="1" applyFont="1" applyFill="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9" fillId="8" borderId="7"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9" borderId="18" xfId="0" applyFont="1" applyFill="1" applyBorder="1" applyAlignment="1">
      <alignment horizontal="center" vertical="center" wrapText="1"/>
    </xf>
    <xf numFmtId="0" fontId="10" fillId="9" borderId="20" xfId="0" applyFont="1" applyFill="1" applyBorder="1" applyAlignment="1">
      <alignment horizontal="center" vertical="center" wrapText="1"/>
    </xf>
    <xf numFmtId="0" fontId="9" fillId="8" borderId="17" xfId="0" applyFont="1" applyFill="1" applyBorder="1" applyAlignment="1">
      <alignment horizontal="center" vertical="center" wrapText="1"/>
    </xf>
    <xf numFmtId="0" fontId="9" fillId="8" borderId="10" xfId="0" applyFont="1" applyFill="1" applyBorder="1" applyAlignment="1">
      <alignment horizontal="center" vertical="center" wrapText="1"/>
    </xf>
    <xf numFmtId="0" fontId="9" fillId="8" borderId="19"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12" fillId="4" borderId="7" xfId="2" applyFont="1" applyFill="1" applyBorder="1" applyAlignment="1">
      <alignment horizontal="center" vertical="center" wrapText="1"/>
    </xf>
    <xf numFmtId="0" fontId="12" fillId="4" borderId="8" xfId="2" applyFont="1" applyFill="1" applyBorder="1" applyAlignment="1">
      <alignment horizontal="center" vertical="center" wrapText="1"/>
    </xf>
    <xf numFmtId="0" fontId="12" fillId="4" borderId="9" xfId="2"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9" xfId="0" applyFont="1" applyFill="1" applyBorder="1" applyAlignment="1">
      <alignment horizontal="center" vertical="center" wrapText="1"/>
    </xf>
    <xf numFmtId="0" fontId="7" fillId="7" borderId="18"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7" fillId="6" borderId="17" xfId="0" applyFont="1" applyFill="1" applyBorder="1" applyAlignment="1">
      <alignment horizontal="center" vertical="center" wrapText="1"/>
    </xf>
    <xf numFmtId="0" fontId="7" fillId="6" borderId="21"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7" fillId="6" borderId="19" xfId="0" applyFont="1" applyFill="1" applyBorder="1" applyAlignment="1">
      <alignment horizontal="center" vertical="center" wrapText="1"/>
    </xf>
    <xf numFmtId="0" fontId="7" fillId="6" borderId="22" xfId="0" applyFont="1" applyFill="1" applyBorder="1" applyAlignment="1">
      <alignment horizontal="center" vertical="center" wrapText="1"/>
    </xf>
    <xf numFmtId="0" fontId="7" fillId="6" borderId="15" xfId="0" applyFont="1" applyFill="1" applyBorder="1" applyAlignment="1">
      <alignment horizontal="center" vertical="center" wrapText="1"/>
    </xf>
    <xf numFmtId="0" fontId="0" fillId="3" borderId="6" xfId="0" applyFill="1" applyBorder="1" applyAlignment="1">
      <alignment horizontal="center" vertical="center" wrapText="1"/>
    </xf>
    <xf numFmtId="0" fontId="0" fillId="3" borderId="13" xfId="0"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15" xfId="0" applyFont="1" applyFill="1" applyBorder="1" applyAlignment="1">
      <alignment horizontal="center" vertical="center" wrapText="1"/>
    </xf>
  </cellXfs>
  <cellStyles count="3">
    <cellStyle name="Normal" xfId="0" builtinId="0"/>
    <cellStyle name="Normal 2" xfId="2" xr:uid="{BFC8466F-603B-4267-B66E-A23346471927}"/>
    <cellStyle name="Normal 2 5" xfId="1" xr:uid="{00000000-0005-0000-0000-00000100000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97FFC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goalie1-my.sharepoint.com/personal/malabdullah_sy_goal_ie/Documents/Desktop/Allej/2222/ECHO%20&#1605;&#1588;&#1585;&#1608;&#1593;%20&#1605;&#1581;&#1591;&#1575;&#1578;%20&#1575;&#1604;&#1604;&#1580;%20&#1603;&#1575;&#1605;&#1604;%2044.xlsx" TargetMode="External"/><Relationship Id="rId1" Type="http://schemas.openxmlformats.org/officeDocument/2006/relationships/externalLinkPath" Target="/personal/malabdullah_sy_goal_ie/Documents/Desktop/Allej/2222/ECHO%20&#1605;&#1588;&#1585;&#1608;&#1593;%20&#1605;&#1581;&#1591;&#1575;&#1578;%20&#1575;&#1604;&#1604;&#1580;%20&#1603;&#1575;&#1605;&#1604;%204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محطة سفوهن"/>
      <sheetName val="محطة كنصفرة"/>
      <sheetName val="الابار 2"/>
      <sheetName val="الابار  1 "/>
      <sheetName val="خران ارنبة"/>
      <sheetName val="خزان معراتة"/>
      <sheetName val="خزان البارة"/>
      <sheetName val="خزان الموزرة"/>
      <sheetName val="الخامسة"/>
      <sheetName val="الرابعة"/>
      <sheetName val="الثالثة"/>
      <sheetName val="الثانية "/>
      <sheetName val="الاولى"/>
      <sheetName val="مجموع"/>
      <sheetName val="صفحة الاإخراج"/>
      <sheetName val="حسابة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
          <cell r="G4">
            <v>2</v>
          </cell>
        </row>
      </sheetData>
      <sheetData sheetId="1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M116"/>
  <sheetViews>
    <sheetView tabSelected="1" zoomScale="70" zoomScaleNormal="70" workbookViewId="0">
      <selection activeCell="I22" sqref="I22:I23"/>
    </sheetView>
  </sheetViews>
  <sheetFormatPr defaultColWidth="9.109375" defaultRowHeight="14.4" x14ac:dyDescent="0.3"/>
  <cols>
    <col min="1" max="1" width="5.6640625" style="4" customWidth="1"/>
    <col min="2" max="2" width="15.6640625" style="2" customWidth="1"/>
    <col min="3" max="3" width="15.6640625" style="4" customWidth="1"/>
    <col min="4" max="4" width="99.6640625" style="4" customWidth="1"/>
    <col min="5" max="5" width="67.6640625" style="4" customWidth="1"/>
    <col min="6" max="6" width="9.5546875" style="4" bestFit="1" customWidth="1"/>
    <col min="7" max="7" width="8.33203125" style="4" bestFit="1" customWidth="1"/>
    <col min="8" max="8" width="9.88671875" style="4" bestFit="1" customWidth="1"/>
    <col min="9" max="9" width="13.21875" style="4" customWidth="1"/>
    <col min="10" max="10" width="9.109375" style="4"/>
    <col min="11" max="11" width="20.33203125" style="4" customWidth="1"/>
    <col min="12" max="12" width="13" style="4" customWidth="1"/>
    <col min="13" max="13" width="40.5546875" style="4" customWidth="1"/>
    <col min="14" max="16384" width="9.109375" style="4"/>
  </cols>
  <sheetData>
    <row r="1" spans="1:13" ht="54.6" customHeight="1" thickBot="1" x14ac:dyDescent="0.35">
      <c r="A1" s="58" t="s">
        <v>0</v>
      </c>
      <c r="B1" s="59"/>
      <c r="C1" s="59"/>
      <c r="D1" s="59"/>
      <c r="E1" s="59"/>
      <c r="F1" s="59"/>
      <c r="G1" s="59"/>
      <c r="H1" s="59"/>
      <c r="I1" s="59"/>
      <c r="J1" s="59"/>
      <c r="K1" s="59"/>
      <c r="L1" s="59"/>
      <c r="M1" s="60"/>
    </row>
    <row r="2" spans="1:13" ht="54.6" customHeight="1" thickBot="1" x14ac:dyDescent="0.35">
      <c r="A2" s="58" t="s">
        <v>134</v>
      </c>
      <c r="B2" s="59"/>
      <c r="C2" s="59"/>
      <c r="D2" s="59"/>
      <c r="E2" s="59"/>
      <c r="F2" s="59"/>
      <c r="G2" s="59"/>
      <c r="H2" s="59"/>
      <c r="I2" s="59"/>
      <c r="J2" s="59"/>
      <c r="K2" s="59"/>
      <c r="L2" s="59"/>
      <c r="M2" s="60"/>
    </row>
    <row r="3" spans="1:13" ht="129.6" customHeight="1" thickBot="1" x14ac:dyDescent="0.35">
      <c r="A3" s="58" t="s">
        <v>1</v>
      </c>
      <c r="B3" s="59"/>
      <c r="C3" s="59"/>
      <c r="D3" s="59"/>
      <c r="E3" s="59"/>
      <c r="F3" s="59"/>
      <c r="G3" s="59"/>
      <c r="H3" s="59"/>
      <c r="I3" s="59"/>
      <c r="J3" s="59"/>
      <c r="K3" s="59"/>
      <c r="L3" s="59"/>
      <c r="M3" s="60"/>
    </row>
    <row r="4" spans="1:13" ht="129.6" customHeight="1" thickBot="1" x14ac:dyDescent="0.35">
      <c r="A4" s="58" t="s">
        <v>109</v>
      </c>
      <c r="B4" s="59"/>
      <c r="C4" s="59"/>
      <c r="D4" s="59"/>
      <c r="E4" s="59"/>
      <c r="F4" s="59"/>
      <c r="G4" s="59"/>
      <c r="H4" s="59"/>
      <c r="I4" s="59"/>
      <c r="J4" s="59"/>
      <c r="K4" s="59"/>
      <c r="L4" s="59"/>
      <c r="M4" s="60"/>
    </row>
    <row r="5" spans="1:13" ht="49.2" customHeight="1" thickBot="1" x14ac:dyDescent="0.35">
      <c r="A5" s="32" t="s">
        <v>2</v>
      </c>
      <c r="B5" s="30" t="s">
        <v>110</v>
      </c>
      <c r="C5" s="30" t="s">
        <v>111</v>
      </c>
      <c r="D5" s="30" t="s">
        <v>112</v>
      </c>
      <c r="E5" s="30" t="s">
        <v>113</v>
      </c>
      <c r="F5" s="30" t="s">
        <v>114</v>
      </c>
      <c r="G5" s="30" t="s">
        <v>115</v>
      </c>
      <c r="H5" s="30" t="s">
        <v>116</v>
      </c>
      <c r="I5" s="72" t="s">
        <v>117</v>
      </c>
      <c r="J5" s="74" t="s">
        <v>122</v>
      </c>
      <c r="K5" s="75"/>
      <c r="L5" s="76"/>
      <c r="M5" s="77" t="s">
        <v>121</v>
      </c>
    </row>
    <row r="6" spans="1:13" ht="94.2" customHeight="1" thickBot="1" x14ac:dyDescent="0.35">
      <c r="A6" s="33"/>
      <c r="B6" s="31"/>
      <c r="C6" s="31"/>
      <c r="D6" s="31"/>
      <c r="E6" s="31"/>
      <c r="F6" s="31"/>
      <c r="G6" s="31"/>
      <c r="H6" s="31"/>
      <c r="I6" s="73"/>
      <c r="J6" s="15" t="s">
        <v>118</v>
      </c>
      <c r="K6" s="16" t="s">
        <v>119</v>
      </c>
      <c r="L6" s="17" t="s">
        <v>120</v>
      </c>
      <c r="M6" s="78"/>
    </row>
    <row r="7" spans="1:13" ht="244.8" x14ac:dyDescent="0.3">
      <c r="A7" s="8">
        <v>1</v>
      </c>
      <c r="B7" s="9" t="s">
        <v>3</v>
      </c>
      <c r="C7" s="10" t="s">
        <v>4</v>
      </c>
      <c r="D7" s="11" t="s">
        <v>5</v>
      </c>
      <c r="E7" s="12" t="s">
        <v>6</v>
      </c>
      <c r="F7" s="8" t="s">
        <v>7</v>
      </c>
      <c r="G7" s="8">
        <v>2</v>
      </c>
      <c r="H7" s="20"/>
      <c r="I7" s="22">
        <f>G7*H7</f>
        <v>0</v>
      </c>
      <c r="J7" s="18"/>
      <c r="K7" s="18"/>
      <c r="L7" s="18"/>
      <c r="M7" s="18"/>
    </row>
    <row r="8" spans="1:13" ht="129.6" x14ac:dyDescent="0.3">
      <c r="A8" s="8">
        <v>2</v>
      </c>
      <c r="B8" s="9" t="s">
        <v>8</v>
      </c>
      <c r="C8" s="10" t="s">
        <v>9</v>
      </c>
      <c r="D8" s="11" t="s">
        <v>10</v>
      </c>
      <c r="E8" s="12" t="s">
        <v>11</v>
      </c>
      <c r="F8" s="8" t="s">
        <v>12</v>
      </c>
      <c r="G8" s="8">
        <v>2</v>
      </c>
      <c r="H8" s="20"/>
      <c r="I8" s="22">
        <f t="shared" ref="I8:I21" si="0">G8*H8</f>
        <v>0</v>
      </c>
      <c r="J8" s="19"/>
      <c r="K8" s="19"/>
      <c r="L8" s="19"/>
      <c r="M8" s="19"/>
    </row>
    <row r="9" spans="1:13" ht="130.19999999999999" thickBot="1" x14ac:dyDescent="0.35">
      <c r="A9" s="8">
        <v>3</v>
      </c>
      <c r="B9" s="9" t="s">
        <v>13</v>
      </c>
      <c r="C9" s="10" t="s">
        <v>14</v>
      </c>
      <c r="D9" s="11" t="s">
        <v>15</v>
      </c>
      <c r="E9" s="12" t="s">
        <v>16</v>
      </c>
      <c r="F9" s="8" t="s">
        <v>12</v>
      </c>
      <c r="G9" s="8">
        <v>2</v>
      </c>
      <c r="H9" s="20"/>
      <c r="I9" s="22">
        <f t="shared" si="0"/>
        <v>0</v>
      </c>
      <c r="J9" s="19"/>
      <c r="K9" s="19"/>
      <c r="L9" s="19"/>
      <c r="M9" s="19"/>
    </row>
    <row r="10" spans="1:13" ht="129.6" x14ac:dyDescent="0.3">
      <c r="A10" s="8">
        <v>4</v>
      </c>
      <c r="B10" s="9" t="s">
        <v>17</v>
      </c>
      <c r="C10" s="10" t="s">
        <v>18</v>
      </c>
      <c r="D10" s="11" t="s">
        <v>19</v>
      </c>
      <c r="E10" s="12" t="s">
        <v>20</v>
      </c>
      <c r="F10" s="8" t="s">
        <v>12</v>
      </c>
      <c r="G10" s="8">
        <v>2</v>
      </c>
      <c r="H10" s="20"/>
      <c r="I10" s="22">
        <f t="shared" si="0"/>
        <v>0</v>
      </c>
      <c r="J10" s="19"/>
      <c r="K10" s="19"/>
      <c r="L10" s="19"/>
      <c r="M10" s="19"/>
    </row>
    <row r="11" spans="1:13" ht="172.8" x14ac:dyDescent="0.3">
      <c r="A11" s="8">
        <v>5</v>
      </c>
      <c r="B11" s="9" t="s">
        <v>21</v>
      </c>
      <c r="C11" s="10" t="s">
        <v>22</v>
      </c>
      <c r="D11" s="11" t="s">
        <v>23</v>
      </c>
      <c r="E11" s="12" t="s">
        <v>24</v>
      </c>
      <c r="F11" s="8" t="s">
        <v>12</v>
      </c>
      <c r="G11" s="8">
        <v>2</v>
      </c>
      <c r="H11" s="20"/>
      <c r="I11" s="22">
        <f t="shared" si="0"/>
        <v>0</v>
      </c>
      <c r="J11" s="19"/>
      <c r="K11" s="19"/>
      <c r="L11" s="19"/>
      <c r="M11" s="19"/>
    </row>
    <row r="12" spans="1:13" ht="158.4" x14ac:dyDescent="0.3">
      <c r="A12" s="8">
        <v>6</v>
      </c>
      <c r="B12" s="9" t="s">
        <v>25</v>
      </c>
      <c r="C12" s="10" t="s">
        <v>26</v>
      </c>
      <c r="D12" s="11" t="s">
        <v>27</v>
      </c>
      <c r="E12" s="12" t="s">
        <v>28</v>
      </c>
      <c r="F12" s="8" t="s">
        <v>7</v>
      </c>
      <c r="G12" s="8">
        <v>1</v>
      </c>
      <c r="H12" s="20"/>
      <c r="I12" s="22">
        <f t="shared" si="0"/>
        <v>0</v>
      </c>
      <c r="J12" s="19"/>
      <c r="K12" s="19"/>
      <c r="L12" s="19"/>
      <c r="M12" s="19"/>
    </row>
    <row r="13" spans="1:13" ht="172.8" x14ac:dyDescent="0.3">
      <c r="A13" s="8">
        <v>7</v>
      </c>
      <c r="B13" s="9" t="s">
        <v>29</v>
      </c>
      <c r="C13" s="10" t="s">
        <v>30</v>
      </c>
      <c r="D13" s="11" t="s">
        <v>31</v>
      </c>
      <c r="E13" s="12" t="s">
        <v>32</v>
      </c>
      <c r="F13" s="8" t="s">
        <v>7</v>
      </c>
      <c r="G13" s="8">
        <v>1</v>
      </c>
      <c r="H13" s="20"/>
      <c r="I13" s="22">
        <f t="shared" si="0"/>
        <v>0</v>
      </c>
      <c r="J13" s="19"/>
      <c r="K13" s="19"/>
      <c r="L13" s="19"/>
      <c r="M13" s="19"/>
    </row>
    <row r="14" spans="1:13" ht="187.2" x14ac:dyDescent="0.3">
      <c r="A14" s="8">
        <v>8</v>
      </c>
      <c r="B14" s="9" t="s">
        <v>33</v>
      </c>
      <c r="C14" s="10" t="s">
        <v>34</v>
      </c>
      <c r="D14" s="11" t="s">
        <v>35</v>
      </c>
      <c r="E14" s="12" t="s">
        <v>36</v>
      </c>
      <c r="F14" s="8" t="s">
        <v>37</v>
      </c>
      <c r="G14" s="8">
        <v>1</v>
      </c>
      <c r="H14" s="21"/>
      <c r="I14" s="22">
        <f t="shared" si="0"/>
        <v>0</v>
      </c>
      <c r="J14" s="19"/>
      <c r="K14" s="19"/>
      <c r="L14" s="19"/>
      <c r="M14" s="19"/>
    </row>
    <row r="15" spans="1:13" ht="244.8" x14ac:dyDescent="0.3">
      <c r="A15" s="8">
        <v>9</v>
      </c>
      <c r="B15" s="9" t="s">
        <v>38</v>
      </c>
      <c r="C15" s="10" t="s">
        <v>39</v>
      </c>
      <c r="D15" s="11" t="s">
        <v>40</v>
      </c>
      <c r="E15" s="12" t="s">
        <v>41</v>
      </c>
      <c r="F15" s="8" t="s">
        <v>7</v>
      </c>
      <c r="G15" s="8">
        <v>1</v>
      </c>
      <c r="H15" s="20"/>
      <c r="I15" s="22">
        <f t="shared" si="0"/>
        <v>0</v>
      </c>
      <c r="J15" s="19"/>
      <c r="K15" s="19"/>
      <c r="L15" s="19"/>
      <c r="M15" s="19"/>
    </row>
    <row r="16" spans="1:13" ht="72" x14ac:dyDescent="0.3">
      <c r="A16" s="8">
        <v>10</v>
      </c>
      <c r="B16" s="9" t="s">
        <v>42</v>
      </c>
      <c r="C16" s="10" t="s">
        <v>43</v>
      </c>
      <c r="D16" s="11" t="s">
        <v>44</v>
      </c>
      <c r="E16" s="12" t="s">
        <v>45</v>
      </c>
      <c r="F16" s="8" t="s">
        <v>46</v>
      </c>
      <c r="G16" s="8">
        <v>300</v>
      </c>
      <c r="H16" s="20"/>
      <c r="I16" s="22">
        <f t="shared" si="0"/>
        <v>0</v>
      </c>
      <c r="J16" s="19"/>
      <c r="K16" s="19"/>
      <c r="L16" s="19"/>
      <c r="M16" s="19"/>
    </row>
    <row r="17" spans="1:13" ht="100.8" x14ac:dyDescent="0.3">
      <c r="A17" s="8">
        <v>11</v>
      </c>
      <c r="B17" s="9" t="s">
        <v>47</v>
      </c>
      <c r="C17" s="10" t="s">
        <v>48</v>
      </c>
      <c r="D17" s="11" t="s">
        <v>49</v>
      </c>
      <c r="E17" s="12" t="s">
        <v>50</v>
      </c>
      <c r="F17" s="8" t="s">
        <v>46</v>
      </c>
      <c r="G17" s="8">
        <v>150</v>
      </c>
      <c r="H17" s="20"/>
      <c r="I17" s="22">
        <f t="shared" si="0"/>
        <v>0</v>
      </c>
      <c r="J17" s="19"/>
      <c r="K17" s="19"/>
      <c r="L17" s="19"/>
      <c r="M17" s="19"/>
    </row>
    <row r="18" spans="1:13" ht="72" x14ac:dyDescent="0.3">
      <c r="A18" s="8">
        <v>12</v>
      </c>
      <c r="B18" s="9" t="s">
        <v>51</v>
      </c>
      <c r="C18" s="10" t="s">
        <v>52</v>
      </c>
      <c r="D18" s="11" t="s">
        <v>53</v>
      </c>
      <c r="E18" s="12" t="s">
        <v>54</v>
      </c>
      <c r="F18" s="8" t="s">
        <v>46</v>
      </c>
      <c r="G18" s="8">
        <v>100</v>
      </c>
      <c r="H18" s="20"/>
      <c r="I18" s="22">
        <f t="shared" si="0"/>
        <v>0</v>
      </c>
      <c r="J18" s="19"/>
      <c r="K18" s="19"/>
      <c r="L18" s="19"/>
      <c r="M18" s="19"/>
    </row>
    <row r="19" spans="1:13" ht="57.6" x14ac:dyDescent="0.3">
      <c r="A19" s="8">
        <v>13</v>
      </c>
      <c r="B19" s="9" t="s">
        <v>55</v>
      </c>
      <c r="C19" s="10" t="s">
        <v>56</v>
      </c>
      <c r="D19" s="11" t="s">
        <v>57</v>
      </c>
      <c r="E19" s="12" t="s">
        <v>58</v>
      </c>
      <c r="F19" s="8" t="s">
        <v>46</v>
      </c>
      <c r="G19" s="8">
        <v>40</v>
      </c>
      <c r="H19" s="20"/>
      <c r="I19" s="22">
        <f t="shared" si="0"/>
        <v>0</v>
      </c>
      <c r="J19" s="19"/>
      <c r="K19" s="19"/>
      <c r="L19" s="19"/>
      <c r="M19" s="19"/>
    </row>
    <row r="20" spans="1:13" ht="57.6" x14ac:dyDescent="0.3">
      <c r="A20" s="8">
        <v>14</v>
      </c>
      <c r="B20" s="9" t="s">
        <v>59</v>
      </c>
      <c r="C20" s="10" t="s">
        <v>60</v>
      </c>
      <c r="D20" s="11" t="s">
        <v>61</v>
      </c>
      <c r="E20" s="12" t="s">
        <v>62</v>
      </c>
      <c r="F20" s="8" t="s">
        <v>46</v>
      </c>
      <c r="G20" s="8">
        <v>80</v>
      </c>
      <c r="H20" s="20"/>
      <c r="I20" s="22">
        <f t="shared" si="0"/>
        <v>0</v>
      </c>
      <c r="J20" s="19"/>
      <c r="K20" s="19"/>
      <c r="L20" s="19"/>
      <c r="M20" s="19"/>
    </row>
    <row r="21" spans="1:13" ht="87" thickBot="1" x14ac:dyDescent="0.35">
      <c r="A21" s="8">
        <v>15</v>
      </c>
      <c r="B21" s="9" t="s">
        <v>63</v>
      </c>
      <c r="C21" s="10" t="s">
        <v>64</v>
      </c>
      <c r="D21" s="11" t="s">
        <v>65</v>
      </c>
      <c r="E21" s="12" t="s">
        <v>66</v>
      </c>
      <c r="F21" s="8" t="s">
        <v>46</v>
      </c>
      <c r="G21" s="8">
        <v>100</v>
      </c>
      <c r="H21" s="20"/>
      <c r="I21" s="22">
        <f t="shared" si="0"/>
        <v>0</v>
      </c>
      <c r="J21" s="19"/>
      <c r="K21" s="19"/>
      <c r="L21" s="19"/>
      <c r="M21" s="19"/>
    </row>
    <row r="22" spans="1:13" ht="45" customHeight="1" thickBot="1" x14ac:dyDescent="0.35">
      <c r="A22" s="34" t="s">
        <v>125</v>
      </c>
      <c r="B22" s="35"/>
      <c r="C22" s="36"/>
      <c r="D22" s="37"/>
      <c r="E22" s="38"/>
      <c r="F22" s="38"/>
      <c r="G22" s="39" t="s">
        <v>123</v>
      </c>
      <c r="H22" s="40"/>
      <c r="I22" s="43">
        <f>SUM(I7:I21)</f>
        <v>0</v>
      </c>
    </row>
    <row r="23" spans="1:13" ht="30" customHeight="1" thickBot="1" x14ac:dyDescent="0.35">
      <c r="A23" s="34" t="s">
        <v>126</v>
      </c>
      <c r="B23" s="35"/>
      <c r="C23" s="36"/>
      <c r="D23" s="45" t="s">
        <v>124</v>
      </c>
      <c r="E23" s="46"/>
      <c r="F23" s="46"/>
      <c r="G23" s="41"/>
      <c r="H23" s="42"/>
      <c r="I23" s="44"/>
    </row>
    <row r="24" spans="1:13" ht="52.2" customHeight="1" thickBot="1" x14ac:dyDescent="0.35">
      <c r="A24" s="34" t="s">
        <v>127</v>
      </c>
      <c r="B24" s="35"/>
      <c r="C24" s="36"/>
      <c r="D24" s="61"/>
      <c r="E24" s="62"/>
      <c r="F24" s="63"/>
      <c r="G24" s="23"/>
      <c r="H24" s="23"/>
      <c r="I24" s="23"/>
    </row>
    <row r="25" spans="1:13" ht="15" thickBot="1" x14ac:dyDescent="0.35">
      <c r="A25" s="1"/>
      <c r="B25" s="1"/>
      <c r="C25" s="5"/>
      <c r="D25" s="6"/>
      <c r="E25" s="5"/>
      <c r="F25" s="1"/>
      <c r="G25" s="1"/>
      <c r="H25" s="1"/>
      <c r="I25" s="3"/>
    </row>
    <row r="26" spans="1:13" ht="14.4" customHeight="1" x14ac:dyDescent="0.3">
      <c r="A26" s="1"/>
      <c r="B26" s="64" t="s">
        <v>128</v>
      </c>
      <c r="C26" s="54"/>
      <c r="D26" s="55"/>
      <c r="E26" s="24"/>
      <c r="F26" s="24"/>
      <c r="G26" s="23"/>
      <c r="H26" s="23"/>
      <c r="I26" s="23"/>
    </row>
    <row r="27" spans="1:13" ht="30.6" customHeight="1" thickBot="1" x14ac:dyDescent="0.35">
      <c r="A27" s="1"/>
      <c r="B27" s="65"/>
      <c r="C27" s="56"/>
      <c r="D27" s="57"/>
      <c r="E27" s="24"/>
      <c r="F27" s="24"/>
      <c r="G27" s="23"/>
      <c r="H27" s="23"/>
      <c r="I27" s="23"/>
    </row>
    <row r="28" spans="1:13" x14ac:dyDescent="0.3">
      <c r="A28" s="1"/>
      <c r="B28" s="52" t="s">
        <v>129</v>
      </c>
      <c r="C28" s="54"/>
      <c r="D28" s="55"/>
      <c r="E28" s="39" t="s">
        <v>132</v>
      </c>
      <c r="F28" s="66"/>
      <c r="G28" s="67"/>
      <c r="H28" s="67"/>
      <c r="I28" s="68"/>
    </row>
    <row r="29" spans="1:13" ht="11.4" customHeight="1" thickBot="1" x14ac:dyDescent="0.35">
      <c r="A29" s="2"/>
      <c r="B29" s="53"/>
      <c r="C29" s="56"/>
      <c r="D29" s="57"/>
      <c r="E29" s="41"/>
      <c r="F29" s="69"/>
      <c r="G29" s="70"/>
      <c r="H29" s="70"/>
      <c r="I29" s="71"/>
    </row>
    <row r="30" spans="1:13" ht="24.6" customHeight="1" thickBot="1" x14ac:dyDescent="0.35">
      <c r="A30" s="2"/>
      <c r="B30" s="25" t="s">
        <v>130</v>
      </c>
      <c r="C30" s="47"/>
      <c r="D30" s="48"/>
      <c r="E30" s="25" t="s">
        <v>133</v>
      </c>
      <c r="F30" s="49"/>
      <c r="G30" s="50"/>
      <c r="H30" s="50"/>
      <c r="I30" s="51"/>
    </row>
    <row r="31" spans="1:13" x14ac:dyDescent="0.3">
      <c r="B31" s="52" t="s">
        <v>131</v>
      </c>
      <c r="C31" s="54"/>
      <c r="D31" s="55"/>
      <c r="E31" s="24"/>
      <c r="F31" s="24"/>
      <c r="G31" s="23"/>
      <c r="H31" s="23"/>
      <c r="I31" s="23"/>
    </row>
    <row r="32" spans="1:13" ht="19.95" customHeight="1" thickBot="1" x14ac:dyDescent="0.35">
      <c r="B32" s="53"/>
      <c r="C32" s="56"/>
      <c r="D32" s="57"/>
      <c r="E32" s="24"/>
      <c r="F32" s="24"/>
      <c r="G32" s="23"/>
      <c r="H32" s="23"/>
      <c r="I32" s="23"/>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row r="113" spans="6:9" x14ac:dyDescent="0.3">
      <c r="F113" s="2"/>
      <c r="G113" s="2"/>
      <c r="H113" s="2"/>
      <c r="I113" s="2"/>
    </row>
    <row r="114" spans="6:9" x14ac:dyDescent="0.3">
      <c r="F114" s="2"/>
      <c r="G114" s="2"/>
      <c r="H114" s="2"/>
      <c r="I114" s="2"/>
    </row>
    <row r="115" spans="6:9" x14ac:dyDescent="0.3">
      <c r="F115" s="2"/>
      <c r="G115" s="2"/>
      <c r="H115" s="2"/>
      <c r="I115" s="2"/>
    </row>
    <row r="116" spans="6:9" x14ac:dyDescent="0.3">
      <c r="F116" s="2"/>
      <c r="G116" s="2"/>
      <c r="H116" s="2"/>
      <c r="I116" s="2"/>
    </row>
  </sheetData>
  <mergeCells count="33">
    <mergeCell ref="A2:M2"/>
    <mergeCell ref="A4:M4"/>
    <mergeCell ref="B28:B29"/>
    <mergeCell ref="C30:D30"/>
    <mergeCell ref="F30:I30"/>
    <mergeCell ref="B31:B32"/>
    <mergeCell ref="C31:D32"/>
    <mergeCell ref="A1:M1"/>
    <mergeCell ref="A3:M3"/>
    <mergeCell ref="A24:C24"/>
    <mergeCell ref="D24:F24"/>
    <mergeCell ref="B26:B27"/>
    <mergeCell ref="C26:D27"/>
    <mergeCell ref="C28:D29"/>
    <mergeCell ref="E28:E29"/>
    <mergeCell ref="F28:I29"/>
    <mergeCell ref="I5:I6"/>
    <mergeCell ref="J5:L5"/>
    <mergeCell ref="M5:M6"/>
    <mergeCell ref="A22:C22"/>
    <mergeCell ref="D22:F22"/>
    <mergeCell ref="G22:H23"/>
    <mergeCell ref="I22:I23"/>
    <mergeCell ref="A23:C23"/>
    <mergeCell ref="D23:F23"/>
    <mergeCell ref="F5:F6"/>
    <mergeCell ref="G5:G6"/>
    <mergeCell ref="H5:H6"/>
    <mergeCell ref="A5:A6"/>
    <mergeCell ref="B5:B6"/>
    <mergeCell ref="C5:C6"/>
    <mergeCell ref="D5:D6"/>
    <mergeCell ref="E5:E6"/>
  </mergeCells>
  <phoneticPr fontId="4" type="noConversion"/>
  <conditionalFormatting sqref="G7:G21">
    <cfRule type="cellIs" dxfId="4" priority="1" operator="equal">
      <formula>0</formula>
    </cfRule>
  </conditionalFormatting>
  <pageMargins left="0.7" right="0.7" top="0.75" bottom="0.75" header="0.3" footer="0.3"/>
  <pageSetup scale="69"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9D205-673B-486E-BCA7-A691A41F9906}">
  <sheetPr>
    <tabColor rgb="FF00B050"/>
    <pageSetUpPr fitToPage="1"/>
  </sheetPr>
  <dimension ref="A1:M118"/>
  <sheetViews>
    <sheetView topLeftCell="A20" zoomScale="70" zoomScaleNormal="70" workbookViewId="0">
      <selection activeCell="I22" sqref="I22:I23"/>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2.3320312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58" t="s">
        <v>67</v>
      </c>
      <c r="B1" s="59"/>
      <c r="C1" s="59"/>
      <c r="D1" s="59"/>
      <c r="E1" s="59"/>
      <c r="F1" s="59"/>
      <c r="G1" s="59"/>
      <c r="H1" s="59"/>
      <c r="I1" s="59"/>
      <c r="J1" s="59"/>
      <c r="K1" s="59"/>
      <c r="L1" s="59"/>
      <c r="M1" s="60"/>
    </row>
    <row r="2" spans="1:13" ht="54.6" customHeight="1" thickBot="1" x14ac:dyDescent="0.35">
      <c r="A2" s="58" t="s">
        <v>135</v>
      </c>
      <c r="B2" s="59"/>
      <c r="C2" s="59"/>
      <c r="D2" s="59"/>
      <c r="E2" s="59"/>
      <c r="F2" s="59"/>
      <c r="G2" s="59"/>
      <c r="H2" s="59"/>
      <c r="I2" s="59"/>
      <c r="J2" s="59"/>
      <c r="K2" s="59"/>
      <c r="L2" s="59"/>
      <c r="M2" s="60"/>
    </row>
    <row r="3" spans="1:13" ht="129.6" customHeight="1" thickBot="1" x14ac:dyDescent="0.35">
      <c r="A3" s="58" t="s">
        <v>1</v>
      </c>
      <c r="B3" s="59"/>
      <c r="C3" s="59"/>
      <c r="D3" s="59"/>
      <c r="E3" s="59"/>
      <c r="F3" s="59"/>
      <c r="G3" s="59"/>
      <c r="H3" s="59"/>
      <c r="I3" s="59"/>
      <c r="J3" s="59"/>
      <c r="K3" s="59"/>
      <c r="L3" s="59"/>
      <c r="M3" s="60"/>
    </row>
    <row r="4" spans="1:13" ht="129.6" customHeight="1" thickBot="1" x14ac:dyDescent="0.35">
      <c r="A4" s="58" t="s">
        <v>109</v>
      </c>
      <c r="B4" s="59"/>
      <c r="C4" s="59"/>
      <c r="D4" s="59"/>
      <c r="E4" s="59"/>
      <c r="F4" s="59"/>
      <c r="G4" s="59"/>
      <c r="H4" s="59"/>
      <c r="I4" s="59"/>
      <c r="J4" s="59"/>
      <c r="K4" s="59"/>
      <c r="L4" s="59"/>
      <c r="M4" s="60"/>
    </row>
    <row r="5" spans="1:13" ht="38.4" customHeight="1" thickBot="1" x14ac:dyDescent="0.35">
      <c r="A5" s="32" t="s">
        <v>2</v>
      </c>
      <c r="B5" s="30" t="s">
        <v>110</v>
      </c>
      <c r="C5" s="30" t="s">
        <v>111</v>
      </c>
      <c r="D5" s="30" t="s">
        <v>112</v>
      </c>
      <c r="E5" s="30" t="s">
        <v>113</v>
      </c>
      <c r="F5" s="30" t="s">
        <v>114</v>
      </c>
      <c r="G5" s="30" t="s">
        <v>115</v>
      </c>
      <c r="H5" s="30" t="s">
        <v>116</v>
      </c>
      <c r="I5" s="72" t="s">
        <v>117</v>
      </c>
      <c r="J5" s="74" t="s">
        <v>122</v>
      </c>
      <c r="K5" s="75"/>
      <c r="L5" s="76"/>
      <c r="M5" s="77" t="s">
        <v>121</v>
      </c>
    </row>
    <row r="6" spans="1:13" ht="101.4" customHeight="1" thickBot="1" x14ac:dyDescent="0.35">
      <c r="A6" s="33"/>
      <c r="B6" s="31"/>
      <c r="C6" s="31"/>
      <c r="D6" s="31"/>
      <c r="E6" s="31"/>
      <c r="F6" s="31"/>
      <c r="G6" s="31"/>
      <c r="H6" s="31"/>
      <c r="I6" s="73"/>
      <c r="J6" s="15" t="s">
        <v>118</v>
      </c>
      <c r="K6" s="16" t="s">
        <v>119</v>
      </c>
      <c r="L6" s="17" t="s">
        <v>120</v>
      </c>
      <c r="M6" s="78"/>
    </row>
    <row r="7" spans="1:13" ht="259.2" x14ac:dyDescent="0.3">
      <c r="A7" s="14">
        <v>1</v>
      </c>
      <c r="B7" s="9" t="s">
        <v>3</v>
      </c>
      <c r="C7" s="10" t="s">
        <v>4</v>
      </c>
      <c r="D7" s="11" t="s">
        <v>5</v>
      </c>
      <c r="E7" s="12" t="s">
        <v>6</v>
      </c>
      <c r="F7" s="8" t="s">
        <v>7</v>
      </c>
      <c r="G7" s="8">
        <v>2</v>
      </c>
      <c r="H7" s="20"/>
      <c r="I7" s="22">
        <f t="shared" ref="I7:I21" si="0">G7*H7</f>
        <v>0</v>
      </c>
      <c r="J7" s="18"/>
      <c r="K7" s="18"/>
      <c r="L7" s="18"/>
      <c r="M7" s="18"/>
    </row>
    <row r="8" spans="1:13" ht="129.6" x14ac:dyDescent="0.3">
      <c r="A8" s="14">
        <v>2</v>
      </c>
      <c r="B8" s="9" t="s">
        <v>8</v>
      </c>
      <c r="C8" s="10" t="s">
        <v>9</v>
      </c>
      <c r="D8" s="11" t="s">
        <v>68</v>
      </c>
      <c r="E8" s="12" t="s">
        <v>11</v>
      </c>
      <c r="F8" s="8" t="s">
        <v>12</v>
      </c>
      <c r="G8" s="8">
        <v>2</v>
      </c>
      <c r="H8" s="20"/>
      <c r="I8" s="22">
        <f t="shared" si="0"/>
        <v>0</v>
      </c>
      <c r="J8" s="19"/>
      <c r="K8" s="19"/>
      <c r="L8" s="19"/>
      <c r="M8" s="19"/>
    </row>
    <row r="9" spans="1:13" ht="129.6" x14ac:dyDescent="0.3">
      <c r="A9" s="14">
        <v>3</v>
      </c>
      <c r="B9" s="9" t="s">
        <v>13</v>
      </c>
      <c r="C9" s="10" t="s">
        <v>14</v>
      </c>
      <c r="D9" s="11" t="s">
        <v>69</v>
      </c>
      <c r="E9" s="12" t="s">
        <v>70</v>
      </c>
      <c r="F9" s="8" t="s">
        <v>12</v>
      </c>
      <c r="G9" s="8">
        <v>2</v>
      </c>
      <c r="H9" s="20"/>
      <c r="I9" s="22">
        <f t="shared" si="0"/>
        <v>0</v>
      </c>
      <c r="J9" s="19"/>
      <c r="K9" s="19"/>
      <c r="L9" s="19"/>
      <c r="M9" s="19"/>
    </row>
    <row r="10" spans="1:13" ht="129.6" x14ac:dyDescent="0.3">
      <c r="A10" s="14">
        <v>4</v>
      </c>
      <c r="B10" s="9" t="s">
        <v>17</v>
      </c>
      <c r="C10" s="10" t="s">
        <v>18</v>
      </c>
      <c r="D10" s="11" t="s">
        <v>71</v>
      </c>
      <c r="E10" s="12" t="s">
        <v>20</v>
      </c>
      <c r="F10" s="8" t="s">
        <v>12</v>
      </c>
      <c r="G10" s="8">
        <v>2</v>
      </c>
      <c r="H10" s="20"/>
      <c r="I10" s="22">
        <f t="shared" si="0"/>
        <v>0</v>
      </c>
      <c r="J10" s="19"/>
      <c r="K10" s="19"/>
      <c r="L10" s="19"/>
      <c r="M10" s="19"/>
    </row>
    <row r="11" spans="1:13" ht="172.8" x14ac:dyDescent="0.3">
      <c r="A11" s="14">
        <v>5</v>
      </c>
      <c r="B11" s="9" t="s">
        <v>21</v>
      </c>
      <c r="C11" s="10" t="s">
        <v>22</v>
      </c>
      <c r="D11" s="11" t="s">
        <v>23</v>
      </c>
      <c r="E11" s="12" t="s">
        <v>24</v>
      </c>
      <c r="F11" s="8" t="s">
        <v>12</v>
      </c>
      <c r="G11" s="8">
        <v>2</v>
      </c>
      <c r="H11" s="20"/>
      <c r="I11" s="22">
        <f t="shared" si="0"/>
        <v>0</v>
      </c>
      <c r="J11" s="19"/>
      <c r="K11" s="19"/>
      <c r="L11" s="19"/>
      <c r="M11" s="19"/>
    </row>
    <row r="12" spans="1:13" ht="144" x14ac:dyDescent="0.3">
      <c r="A12" s="14">
        <v>6</v>
      </c>
      <c r="B12" s="9" t="s">
        <v>25</v>
      </c>
      <c r="C12" s="10" t="s">
        <v>26</v>
      </c>
      <c r="D12" s="11" t="s">
        <v>27</v>
      </c>
      <c r="E12" s="12" t="s">
        <v>72</v>
      </c>
      <c r="F12" s="8" t="s">
        <v>7</v>
      </c>
      <c r="G12" s="8">
        <f>IF('[1]صفحة الاإخراج'!$G$4=0,0,1)</f>
        <v>1</v>
      </c>
      <c r="H12" s="26"/>
      <c r="I12" s="22">
        <f t="shared" si="0"/>
        <v>0</v>
      </c>
      <c r="J12" s="19"/>
      <c r="K12" s="19"/>
      <c r="L12" s="19"/>
      <c r="M12" s="19"/>
    </row>
    <row r="13" spans="1:13" ht="172.8" x14ac:dyDescent="0.3">
      <c r="A13" s="14">
        <v>7</v>
      </c>
      <c r="B13" s="9" t="s">
        <v>29</v>
      </c>
      <c r="C13" s="10" t="s">
        <v>30</v>
      </c>
      <c r="D13" s="11" t="s">
        <v>31</v>
      </c>
      <c r="E13" s="12" t="s">
        <v>32</v>
      </c>
      <c r="F13" s="8" t="s">
        <v>7</v>
      </c>
      <c r="G13" s="8">
        <v>1</v>
      </c>
      <c r="H13" s="27"/>
      <c r="I13" s="22">
        <f t="shared" si="0"/>
        <v>0</v>
      </c>
      <c r="J13" s="19"/>
      <c r="K13" s="19"/>
      <c r="L13" s="19"/>
      <c r="M13" s="19"/>
    </row>
    <row r="14" spans="1:13" ht="187.2" x14ac:dyDescent="0.3">
      <c r="A14" s="14">
        <v>8</v>
      </c>
      <c r="B14" s="9" t="s">
        <v>33</v>
      </c>
      <c r="C14" s="10" t="s">
        <v>34</v>
      </c>
      <c r="D14" s="11" t="s">
        <v>73</v>
      </c>
      <c r="E14" s="12" t="s">
        <v>74</v>
      </c>
      <c r="F14" s="8" t="s">
        <v>37</v>
      </c>
      <c r="G14" s="8">
        <v>1</v>
      </c>
      <c r="H14" s="28"/>
      <c r="I14" s="22">
        <f t="shared" si="0"/>
        <v>0</v>
      </c>
      <c r="J14" s="19"/>
      <c r="K14" s="19"/>
      <c r="L14" s="19"/>
      <c r="M14" s="19"/>
    </row>
    <row r="15" spans="1:13" ht="244.8" x14ac:dyDescent="0.3">
      <c r="A15" s="14">
        <v>9</v>
      </c>
      <c r="B15" s="9" t="s">
        <v>38</v>
      </c>
      <c r="C15" s="10" t="s">
        <v>39</v>
      </c>
      <c r="D15" s="11" t="s">
        <v>40</v>
      </c>
      <c r="E15" s="12" t="s">
        <v>75</v>
      </c>
      <c r="F15" s="8" t="s">
        <v>7</v>
      </c>
      <c r="G15" s="8">
        <v>1</v>
      </c>
      <c r="H15" s="29"/>
      <c r="I15" s="22">
        <f t="shared" si="0"/>
        <v>0</v>
      </c>
      <c r="J15" s="19"/>
      <c r="K15" s="19"/>
      <c r="L15" s="19"/>
      <c r="M15" s="19"/>
    </row>
    <row r="16" spans="1:13" ht="72" x14ac:dyDescent="0.3">
      <c r="A16" s="14">
        <v>10</v>
      </c>
      <c r="B16" s="9" t="s">
        <v>42</v>
      </c>
      <c r="C16" s="10" t="s">
        <v>43</v>
      </c>
      <c r="D16" s="11" t="s">
        <v>44</v>
      </c>
      <c r="E16" s="12" t="s">
        <v>45</v>
      </c>
      <c r="F16" s="8" t="s">
        <v>46</v>
      </c>
      <c r="G16" s="8">
        <v>90</v>
      </c>
      <c r="H16" s="29"/>
      <c r="I16" s="22">
        <f t="shared" si="0"/>
        <v>0</v>
      </c>
      <c r="J16" s="19"/>
      <c r="K16" s="19"/>
      <c r="L16" s="19"/>
      <c r="M16" s="19"/>
    </row>
    <row r="17" spans="1:13" s="7" customFormat="1" ht="86.4" x14ac:dyDescent="0.3">
      <c r="A17" s="14">
        <v>11</v>
      </c>
      <c r="B17" s="9" t="s">
        <v>47</v>
      </c>
      <c r="C17" s="10" t="s">
        <v>48</v>
      </c>
      <c r="D17" s="11" t="s">
        <v>49</v>
      </c>
      <c r="E17" s="12" t="s">
        <v>50</v>
      </c>
      <c r="F17" s="8" t="s">
        <v>46</v>
      </c>
      <c r="G17" s="8">
        <v>100</v>
      </c>
      <c r="H17" s="29"/>
      <c r="I17" s="22">
        <f t="shared" si="0"/>
        <v>0</v>
      </c>
      <c r="J17" s="19"/>
      <c r="K17" s="19"/>
      <c r="L17" s="19"/>
      <c r="M17" s="19"/>
    </row>
    <row r="18" spans="1:13" ht="72" x14ac:dyDescent="0.3">
      <c r="A18" s="14">
        <v>12</v>
      </c>
      <c r="B18" s="9" t="s">
        <v>51</v>
      </c>
      <c r="C18" s="10" t="s">
        <v>52</v>
      </c>
      <c r="D18" s="11" t="s">
        <v>53</v>
      </c>
      <c r="E18" s="12" t="s">
        <v>54</v>
      </c>
      <c r="F18" s="8" t="s">
        <v>46</v>
      </c>
      <c r="G18" s="8">
        <v>75</v>
      </c>
      <c r="H18" s="29"/>
      <c r="I18" s="22">
        <f t="shared" si="0"/>
        <v>0</v>
      </c>
      <c r="J18" s="19"/>
      <c r="K18" s="19"/>
      <c r="L18" s="19"/>
      <c r="M18" s="19"/>
    </row>
    <row r="19" spans="1:13" ht="57.6" x14ac:dyDescent="0.3">
      <c r="A19" s="14">
        <v>13</v>
      </c>
      <c r="B19" s="9" t="s">
        <v>55</v>
      </c>
      <c r="C19" s="10" t="s">
        <v>56</v>
      </c>
      <c r="D19" s="11" t="s">
        <v>57</v>
      </c>
      <c r="E19" s="12" t="s">
        <v>58</v>
      </c>
      <c r="F19" s="8" t="s">
        <v>46</v>
      </c>
      <c r="G19" s="8">
        <v>35</v>
      </c>
      <c r="H19" s="29"/>
      <c r="I19" s="22">
        <f t="shared" si="0"/>
        <v>0</v>
      </c>
      <c r="J19" s="19"/>
      <c r="K19" s="19"/>
      <c r="L19" s="19"/>
      <c r="M19" s="19"/>
    </row>
    <row r="20" spans="1:13" ht="57.6" x14ac:dyDescent="0.3">
      <c r="A20" s="14">
        <v>14</v>
      </c>
      <c r="B20" s="9" t="s">
        <v>59</v>
      </c>
      <c r="C20" s="10" t="s">
        <v>60</v>
      </c>
      <c r="D20" s="11" t="s">
        <v>61</v>
      </c>
      <c r="E20" s="12" t="s">
        <v>62</v>
      </c>
      <c r="F20" s="8" t="s">
        <v>46</v>
      </c>
      <c r="G20" s="8">
        <v>160</v>
      </c>
      <c r="H20" s="29"/>
      <c r="I20" s="22">
        <f t="shared" si="0"/>
        <v>0</v>
      </c>
      <c r="J20" s="19"/>
      <c r="K20" s="19"/>
      <c r="L20" s="19"/>
      <c r="M20" s="19"/>
    </row>
    <row r="21" spans="1:13" ht="87" thickBot="1" x14ac:dyDescent="0.35">
      <c r="A21" s="14">
        <v>15</v>
      </c>
      <c r="B21" s="9" t="s">
        <v>63</v>
      </c>
      <c r="C21" s="10" t="s">
        <v>64</v>
      </c>
      <c r="D21" s="11" t="s">
        <v>65</v>
      </c>
      <c r="E21" s="12" t="s">
        <v>66</v>
      </c>
      <c r="F21" s="8" t="s">
        <v>46</v>
      </c>
      <c r="G21" s="8">
        <v>100</v>
      </c>
      <c r="H21" s="29"/>
      <c r="I21" s="22">
        <f t="shared" si="0"/>
        <v>0</v>
      </c>
      <c r="J21" s="19"/>
      <c r="K21" s="19"/>
      <c r="L21" s="19"/>
      <c r="M21" s="19"/>
    </row>
    <row r="22" spans="1:13" ht="52.2" customHeight="1" thickBot="1" x14ac:dyDescent="0.35">
      <c r="A22" s="34" t="s">
        <v>125</v>
      </c>
      <c r="B22" s="35"/>
      <c r="C22" s="36"/>
      <c r="D22" s="37"/>
      <c r="E22" s="38"/>
      <c r="F22" s="38"/>
      <c r="G22" s="39" t="s">
        <v>123</v>
      </c>
      <c r="H22" s="40"/>
      <c r="I22" s="43">
        <f>SUM(I7:I21)</f>
        <v>0</v>
      </c>
    </row>
    <row r="23" spans="1:13" ht="25.2" customHeight="1" thickBot="1" x14ac:dyDescent="0.35">
      <c r="A23" s="34" t="s">
        <v>126</v>
      </c>
      <c r="B23" s="35"/>
      <c r="C23" s="36"/>
      <c r="D23" s="45" t="s">
        <v>124</v>
      </c>
      <c r="E23" s="46"/>
      <c r="F23" s="46"/>
      <c r="G23" s="41"/>
      <c r="H23" s="42"/>
      <c r="I23" s="44"/>
    </row>
    <row r="24" spans="1:13" ht="25.2" customHeight="1" thickBot="1" x14ac:dyDescent="0.35">
      <c r="A24" s="34" t="s">
        <v>127</v>
      </c>
      <c r="B24" s="35"/>
      <c r="C24" s="36"/>
      <c r="D24" s="61"/>
      <c r="E24" s="62"/>
      <c r="F24" s="63"/>
      <c r="G24" s="23"/>
      <c r="H24" s="23"/>
      <c r="I24" s="23"/>
    </row>
    <row r="25" spans="1:13" ht="15" thickBot="1" x14ac:dyDescent="0.35">
      <c r="A25" s="1"/>
      <c r="B25" s="1"/>
      <c r="C25" s="5"/>
      <c r="D25" s="6"/>
      <c r="E25" s="5"/>
      <c r="F25" s="1"/>
      <c r="G25" s="1"/>
      <c r="H25" s="1"/>
      <c r="I25" s="3"/>
    </row>
    <row r="26" spans="1:13" ht="14.4" customHeight="1" x14ac:dyDescent="0.3">
      <c r="A26" s="1"/>
      <c r="B26" s="64" t="s">
        <v>128</v>
      </c>
      <c r="C26" s="54"/>
      <c r="D26" s="55"/>
      <c r="E26" s="24"/>
      <c r="F26" s="24"/>
      <c r="G26" s="23"/>
      <c r="H26" s="23"/>
      <c r="I26" s="23"/>
    </row>
    <row r="27" spans="1:13" ht="44.4" customHeight="1" thickBot="1" x14ac:dyDescent="0.35">
      <c r="A27" s="1"/>
      <c r="B27" s="65"/>
      <c r="C27" s="56"/>
      <c r="D27" s="57"/>
      <c r="E27" s="24"/>
      <c r="F27" s="24"/>
      <c r="G27" s="23"/>
      <c r="H27" s="23"/>
      <c r="I27" s="23"/>
    </row>
    <row r="28" spans="1:13" x14ac:dyDescent="0.3">
      <c r="A28" s="1"/>
      <c r="B28" s="52" t="s">
        <v>129</v>
      </c>
      <c r="C28" s="54"/>
      <c r="D28" s="55"/>
      <c r="E28" s="39" t="s">
        <v>132</v>
      </c>
      <c r="F28" s="66"/>
      <c r="G28" s="67"/>
      <c r="H28" s="67"/>
      <c r="I28" s="68"/>
    </row>
    <row r="29" spans="1:13" ht="15.6" customHeight="1" thickBot="1" x14ac:dyDescent="0.35">
      <c r="A29" s="2"/>
      <c r="B29" s="53"/>
      <c r="C29" s="56"/>
      <c r="D29" s="57"/>
      <c r="E29" s="41"/>
      <c r="F29" s="69"/>
      <c r="G29" s="70"/>
      <c r="H29" s="70"/>
      <c r="I29" s="71"/>
    </row>
    <row r="30" spans="1:13" ht="29.4" customHeight="1" thickBot="1" x14ac:dyDescent="0.35">
      <c r="A30" s="2"/>
      <c r="B30" s="25" t="s">
        <v>130</v>
      </c>
      <c r="C30" s="47"/>
      <c r="D30" s="48"/>
      <c r="E30" s="25" t="s">
        <v>133</v>
      </c>
      <c r="F30" s="49"/>
      <c r="G30" s="50"/>
      <c r="H30" s="50"/>
      <c r="I30" s="51"/>
    </row>
    <row r="31" spans="1:13" x14ac:dyDescent="0.3">
      <c r="B31" s="52" t="s">
        <v>131</v>
      </c>
      <c r="C31" s="54"/>
      <c r="D31" s="55"/>
      <c r="E31" s="24"/>
      <c r="F31" s="24"/>
      <c r="G31" s="23"/>
      <c r="H31" s="23"/>
      <c r="I31" s="23"/>
    </row>
    <row r="32" spans="1:13" ht="19.95" customHeight="1" thickBot="1" x14ac:dyDescent="0.35">
      <c r="B32" s="53"/>
      <c r="C32" s="56"/>
      <c r="D32" s="57"/>
      <c r="E32" s="24"/>
      <c r="F32" s="24"/>
      <c r="G32" s="23"/>
      <c r="H32" s="23"/>
      <c r="I32" s="23"/>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row r="113" spans="6:9" x14ac:dyDescent="0.3">
      <c r="F113" s="2"/>
      <c r="G113" s="2"/>
      <c r="H113" s="2"/>
      <c r="I113" s="2"/>
    </row>
    <row r="114" spans="6:9" x14ac:dyDescent="0.3">
      <c r="F114" s="2"/>
      <c r="G114" s="2"/>
      <c r="H114" s="2"/>
      <c r="I114" s="2"/>
    </row>
    <row r="115" spans="6:9" x14ac:dyDescent="0.3">
      <c r="F115" s="2"/>
      <c r="G115" s="2"/>
      <c r="H115" s="2"/>
      <c r="I115" s="2"/>
    </row>
    <row r="116" spans="6:9" x14ac:dyDescent="0.3">
      <c r="F116" s="2"/>
      <c r="G116" s="2"/>
      <c r="H116" s="2"/>
      <c r="I116" s="2"/>
    </row>
    <row r="117" spans="6:9" x14ac:dyDescent="0.3">
      <c r="F117" s="2"/>
      <c r="G117" s="2"/>
      <c r="H117" s="2"/>
      <c r="I117" s="2"/>
    </row>
    <row r="118" spans="6:9" x14ac:dyDescent="0.3">
      <c r="F118" s="2"/>
      <c r="G118" s="2"/>
      <c r="H118" s="2"/>
      <c r="I118" s="2"/>
    </row>
  </sheetData>
  <mergeCells count="33">
    <mergeCell ref="C30:D30"/>
    <mergeCell ref="F30:I30"/>
    <mergeCell ref="B31:B32"/>
    <mergeCell ref="C31:D32"/>
    <mergeCell ref="A24:C24"/>
    <mergeCell ref="D24:F24"/>
    <mergeCell ref="B26:B27"/>
    <mergeCell ref="C26:D27"/>
    <mergeCell ref="C28:D29"/>
    <mergeCell ref="E28:E29"/>
    <mergeCell ref="F28:I29"/>
    <mergeCell ref="B28:B29"/>
    <mergeCell ref="A22:C22"/>
    <mergeCell ref="D22:F22"/>
    <mergeCell ref="G22:H23"/>
    <mergeCell ref="I22:I23"/>
    <mergeCell ref="A23:C23"/>
    <mergeCell ref="D23:F23"/>
    <mergeCell ref="A1:M1"/>
    <mergeCell ref="A3:M3"/>
    <mergeCell ref="A5:A6"/>
    <mergeCell ref="B5:B6"/>
    <mergeCell ref="C5:C6"/>
    <mergeCell ref="D5:D6"/>
    <mergeCell ref="E5:E6"/>
    <mergeCell ref="F5:F6"/>
    <mergeCell ref="G5:G6"/>
    <mergeCell ref="H5:H6"/>
    <mergeCell ref="I5:I6"/>
    <mergeCell ref="J5:L5"/>
    <mergeCell ref="M5:M6"/>
    <mergeCell ref="A4:M4"/>
    <mergeCell ref="A2:M2"/>
  </mergeCells>
  <conditionalFormatting sqref="G7:G21">
    <cfRule type="cellIs" dxfId="3" priority="1" operator="equal">
      <formula>0</formula>
    </cfRule>
  </conditionalFormatting>
  <pageMargins left="0.7" right="0.7" top="0.75" bottom="0.75" header="0.3" footer="0.3"/>
  <pageSetup scale="69"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F54B-66B4-48B2-B04C-07CE30E1E35C}">
  <sheetPr>
    <tabColor rgb="FFFFC000"/>
    <pageSetUpPr fitToPage="1"/>
  </sheetPr>
  <dimension ref="A1:M112"/>
  <sheetViews>
    <sheetView topLeftCell="A14" zoomScale="70" zoomScaleNormal="70" workbookViewId="0">
      <selection activeCell="I16" sqref="I16:I17"/>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3.554687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58" t="s">
        <v>76</v>
      </c>
      <c r="B1" s="59"/>
      <c r="C1" s="59"/>
      <c r="D1" s="59"/>
      <c r="E1" s="59"/>
      <c r="F1" s="59"/>
      <c r="G1" s="59"/>
      <c r="H1" s="59"/>
      <c r="I1" s="59"/>
      <c r="J1" s="59"/>
      <c r="K1" s="59"/>
      <c r="L1" s="59"/>
      <c r="M1" s="60"/>
    </row>
    <row r="2" spans="1:13" ht="54.6" customHeight="1" thickBot="1" x14ac:dyDescent="0.35">
      <c r="A2" s="58" t="s">
        <v>136</v>
      </c>
      <c r="B2" s="59"/>
      <c r="C2" s="59"/>
      <c r="D2" s="59"/>
      <c r="E2" s="59"/>
      <c r="F2" s="59"/>
      <c r="G2" s="59"/>
      <c r="H2" s="59"/>
      <c r="I2" s="59"/>
      <c r="J2" s="59"/>
      <c r="K2" s="59"/>
      <c r="L2" s="59"/>
      <c r="M2" s="60"/>
    </row>
    <row r="3" spans="1:13" ht="129.6" customHeight="1" thickBot="1" x14ac:dyDescent="0.35">
      <c r="A3" s="58" t="s">
        <v>1</v>
      </c>
      <c r="B3" s="59"/>
      <c r="C3" s="59"/>
      <c r="D3" s="59"/>
      <c r="E3" s="59"/>
      <c r="F3" s="59"/>
      <c r="G3" s="59"/>
      <c r="H3" s="59"/>
      <c r="I3" s="59"/>
      <c r="J3" s="59"/>
      <c r="K3" s="59"/>
      <c r="L3" s="59"/>
      <c r="M3" s="60"/>
    </row>
    <row r="4" spans="1:13" ht="129.6" customHeight="1" thickBot="1" x14ac:dyDescent="0.35">
      <c r="A4" s="58" t="s">
        <v>109</v>
      </c>
      <c r="B4" s="59"/>
      <c r="C4" s="59"/>
      <c r="D4" s="59"/>
      <c r="E4" s="59"/>
      <c r="F4" s="59"/>
      <c r="G4" s="59"/>
      <c r="H4" s="59"/>
      <c r="I4" s="59"/>
      <c r="J4" s="59"/>
      <c r="K4" s="59"/>
      <c r="L4" s="59"/>
      <c r="M4" s="60"/>
    </row>
    <row r="5" spans="1:13" ht="30.6" customHeight="1" thickBot="1" x14ac:dyDescent="0.35">
      <c r="A5" s="32" t="s">
        <v>2</v>
      </c>
      <c r="B5" s="30" t="s">
        <v>110</v>
      </c>
      <c r="C5" s="30" t="s">
        <v>111</v>
      </c>
      <c r="D5" s="30" t="s">
        <v>112</v>
      </c>
      <c r="E5" s="30" t="s">
        <v>113</v>
      </c>
      <c r="F5" s="30" t="s">
        <v>114</v>
      </c>
      <c r="G5" s="30" t="s">
        <v>115</v>
      </c>
      <c r="H5" s="30" t="s">
        <v>116</v>
      </c>
      <c r="I5" s="72" t="s">
        <v>117</v>
      </c>
      <c r="J5" s="74" t="s">
        <v>122</v>
      </c>
      <c r="K5" s="75"/>
      <c r="L5" s="76"/>
      <c r="M5" s="77" t="s">
        <v>121</v>
      </c>
    </row>
    <row r="6" spans="1:13" ht="97.2" customHeight="1" thickBot="1" x14ac:dyDescent="0.35">
      <c r="A6" s="33"/>
      <c r="B6" s="31"/>
      <c r="C6" s="31"/>
      <c r="D6" s="31"/>
      <c r="E6" s="31"/>
      <c r="F6" s="31"/>
      <c r="G6" s="31"/>
      <c r="H6" s="31"/>
      <c r="I6" s="73"/>
      <c r="J6" s="15" t="s">
        <v>118</v>
      </c>
      <c r="K6" s="16" t="s">
        <v>119</v>
      </c>
      <c r="L6" s="17" t="s">
        <v>120</v>
      </c>
      <c r="M6" s="78"/>
    </row>
    <row r="7" spans="1:13" ht="259.2" x14ac:dyDescent="0.3">
      <c r="A7" s="14">
        <v>1</v>
      </c>
      <c r="B7" s="9" t="s">
        <v>3</v>
      </c>
      <c r="C7" s="10" t="s">
        <v>4</v>
      </c>
      <c r="D7" s="11" t="s">
        <v>5</v>
      </c>
      <c r="E7" s="12" t="s">
        <v>6</v>
      </c>
      <c r="F7" s="8" t="s">
        <v>7</v>
      </c>
      <c r="G7" s="8">
        <v>2</v>
      </c>
      <c r="H7" s="20"/>
      <c r="I7" s="22">
        <f>G7*H7</f>
        <v>0</v>
      </c>
      <c r="J7" s="18"/>
      <c r="K7" s="18"/>
      <c r="L7" s="18"/>
      <c r="M7" s="18"/>
    </row>
    <row r="8" spans="1:13" ht="129.6" x14ac:dyDescent="0.3">
      <c r="A8" s="14">
        <v>2</v>
      </c>
      <c r="B8" s="9" t="s">
        <v>8</v>
      </c>
      <c r="C8" s="10" t="s">
        <v>9</v>
      </c>
      <c r="D8" s="11" t="s">
        <v>10</v>
      </c>
      <c r="E8" s="12" t="s">
        <v>11</v>
      </c>
      <c r="F8" s="8" t="s">
        <v>12</v>
      </c>
      <c r="G8" s="8">
        <v>2</v>
      </c>
      <c r="H8" s="20"/>
      <c r="I8" s="22">
        <f>G8*H8</f>
        <v>0</v>
      </c>
      <c r="J8" s="18"/>
      <c r="K8" s="18"/>
      <c r="L8" s="18"/>
      <c r="M8" s="18"/>
    </row>
    <row r="9" spans="1:13" ht="129.6" x14ac:dyDescent="0.3">
      <c r="A9" s="14">
        <v>3</v>
      </c>
      <c r="B9" s="9" t="s">
        <v>13</v>
      </c>
      <c r="C9" s="10" t="s">
        <v>14</v>
      </c>
      <c r="D9" s="11" t="s">
        <v>15</v>
      </c>
      <c r="E9" s="12" t="s">
        <v>70</v>
      </c>
      <c r="F9" s="8" t="s">
        <v>12</v>
      </c>
      <c r="G9" s="8">
        <v>2</v>
      </c>
      <c r="H9" s="20"/>
      <c r="I9" s="22">
        <f t="shared" ref="I9:I15" si="0">G9*H9</f>
        <v>0</v>
      </c>
      <c r="J9" s="19"/>
      <c r="K9" s="19"/>
      <c r="L9" s="19"/>
      <c r="M9" s="19"/>
    </row>
    <row r="10" spans="1:13" ht="129.6" x14ac:dyDescent="0.3">
      <c r="A10" s="14">
        <v>4</v>
      </c>
      <c r="B10" s="9" t="s">
        <v>17</v>
      </c>
      <c r="C10" s="10" t="s">
        <v>18</v>
      </c>
      <c r="D10" s="11" t="s">
        <v>19</v>
      </c>
      <c r="E10" s="12" t="s">
        <v>20</v>
      </c>
      <c r="F10" s="8" t="s">
        <v>12</v>
      </c>
      <c r="G10" s="8">
        <v>2</v>
      </c>
      <c r="H10" s="20"/>
      <c r="I10" s="22">
        <f t="shared" si="0"/>
        <v>0</v>
      </c>
      <c r="J10" s="19"/>
      <c r="K10" s="19"/>
      <c r="L10" s="19"/>
      <c r="M10" s="19"/>
    </row>
    <row r="11" spans="1:13" ht="172.8" x14ac:dyDescent="0.3">
      <c r="A11" s="14">
        <v>5</v>
      </c>
      <c r="B11" s="9" t="s">
        <v>21</v>
      </c>
      <c r="C11" s="10" t="s">
        <v>22</v>
      </c>
      <c r="D11" s="11" t="s">
        <v>77</v>
      </c>
      <c r="E11" s="12" t="s">
        <v>24</v>
      </c>
      <c r="F11" s="8" t="s">
        <v>12</v>
      </c>
      <c r="G11" s="8">
        <v>2</v>
      </c>
      <c r="H11" s="20"/>
      <c r="I11" s="22">
        <f t="shared" si="0"/>
        <v>0</v>
      </c>
      <c r="J11" s="19"/>
      <c r="K11" s="19"/>
      <c r="L11" s="19"/>
      <c r="M11" s="19"/>
    </row>
    <row r="12" spans="1:13" ht="187.2" x14ac:dyDescent="0.3">
      <c r="A12" s="14">
        <v>6</v>
      </c>
      <c r="B12" s="9" t="s">
        <v>33</v>
      </c>
      <c r="C12" s="10" t="s">
        <v>34</v>
      </c>
      <c r="D12" s="11" t="s">
        <v>78</v>
      </c>
      <c r="E12" s="12" t="s">
        <v>74</v>
      </c>
      <c r="F12" s="8" t="s">
        <v>37</v>
      </c>
      <c r="G12" s="8">
        <v>1</v>
      </c>
      <c r="H12" s="28"/>
      <c r="I12" s="22">
        <f t="shared" si="0"/>
        <v>0</v>
      </c>
      <c r="J12" s="19"/>
      <c r="K12" s="19"/>
      <c r="L12" s="19"/>
      <c r="M12" s="19"/>
    </row>
    <row r="13" spans="1:13" ht="244.8" x14ac:dyDescent="0.3">
      <c r="A13" s="14">
        <v>7</v>
      </c>
      <c r="B13" s="9" t="s">
        <v>38</v>
      </c>
      <c r="C13" s="10" t="s">
        <v>39</v>
      </c>
      <c r="D13" s="11" t="s">
        <v>40</v>
      </c>
      <c r="E13" s="12" t="s">
        <v>79</v>
      </c>
      <c r="F13" s="8" t="s">
        <v>7</v>
      </c>
      <c r="G13" s="8">
        <v>1</v>
      </c>
      <c r="H13" s="29"/>
      <c r="I13" s="22">
        <f t="shared" si="0"/>
        <v>0</v>
      </c>
      <c r="J13" s="19"/>
      <c r="K13" s="19"/>
      <c r="L13" s="19"/>
      <c r="M13" s="19"/>
    </row>
    <row r="14" spans="1:13" ht="57.6" x14ac:dyDescent="0.3">
      <c r="A14" s="14">
        <v>8</v>
      </c>
      <c r="B14" s="9" t="s">
        <v>59</v>
      </c>
      <c r="C14" s="10" t="s">
        <v>60</v>
      </c>
      <c r="D14" s="11" t="s">
        <v>61</v>
      </c>
      <c r="E14" s="12" t="s">
        <v>80</v>
      </c>
      <c r="F14" s="8" t="s">
        <v>46</v>
      </c>
      <c r="G14" s="8">
        <v>80</v>
      </c>
      <c r="H14" s="29"/>
      <c r="I14" s="22">
        <f t="shared" si="0"/>
        <v>0</v>
      </c>
      <c r="J14" s="19"/>
      <c r="K14" s="19"/>
      <c r="L14" s="19"/>
      <c r="M14" s="19"/>
    </row>
    <row r="15" spans="1:13" s="7" customFormat="1" ht="87" thickBot="1" x14ac:dyDescent="0.35">
      <c r="A15" s="14">
        <v>9</v>
      </c>
      <c r="B15" s="9" t="s">
        <v>63</v>
      </c>
      <c r="C15" s="10" t="s">
        <v>64</v>
      </c>
      <c r="D15" s="11" t="s">
        <v>65</v>
      </c>
      <c r="E15" s="12" t="s">
        <v>66</v>
      </c>
      <c r="F15" s="8" t="s">
        <v>46</v>
      </c>
      <c r="G15" s="8">
        <v>100</v>
      </c>
      <c r="H15" s="29"/>
      <c r="I15" s="22">
        <f t="shared" si="0"/>
        <v>0</v>
      </c>
      <c r="J15" s="19"/>
      <c r="K15" s="19"/>
      <c r="L15" s="19"/>
      <c r="M15" s="19"/>
    </row>
    <row r="16" spans="1:13" ht="42.6" customHeight="1" thickBot="1" x14ac:dyDescent="0.35">
      <c r="A16" s="34" t="s">
        <v>125</v>
      </c>
      <c r="B16" s="35"/>
      <c r="C16" s="36"/>
      <c r="D16" s="37"/>
      <c r="E16" s="38"/>
      <c r="F16" s="38"/>
      <c r="G16" s="39" t="s">
        <v>123</v>
      </c>
      <c r="H16" s="40"/>
      <c r="I16" s="43">
        <f>SUM(I7:I15)</f>
        <v>0</v>
      </c>
    </row>
    <row r="17" spans="1:9" ht="25.2" customHeight="1" thickBot="1" x14ac:dyDescent="0.35">
      <c r="A17" s="34" t="s">
        <v>126</v>
      </c>
      <c r="B17" s="35"/>
      <c r="C17" s="36"/>
      <c r="D17" s="45" t="s">
        <v>124</v>
      </c>
      <c r="E17" s="46"/>
      <c r="F17" s="46"/>
      <c r="G17" s="41"/>
      <c r="H17" s="42"/>
      <c r="I17" s="44"/>
    </row>
    <row r="18" spans="1:9" ht="25.2" customHeight="1" thickBot="1" x14ac:dyDescent="0.35">
      <c r="A18" s="34" t="s">
        <v>127</v>
      </c>
      <c r="B18" s="35"/>
      <c r="C18" s="36"/>
      <c r="D18" s="61"/>
      <c r="E18" s="62"/>
      <c r="F18" s="63"/>
      <c r="G18" s="23"/>
      <c r="H18" s="23"/>
      <c r="I18" s="23"/>
    </row>
    <row r="19" spans="1:9" ht="15" thickBot="1" x14ac:dyDescent="0.35">
      <c r="A19" s="1"/>
      <c r="B19" s="1"/>
      <c r="C19" s="5"/>
      <c r="D19" s="6"/>
      <c r="E19" s="5"/>
      <c r="F19" s="1"/>
      <c r="G19" s="1"/>
      <c r="H19" s="1"/>
      <c r="I19" s="3"/>
    </row>
    <row r="20" spans="1:9" ht="14.4" customHeight="1" x14ac:dyDescent="0.3">
      <c r="A20" s="1"/>
      <c r="B20" s="64" t="s">
        <v>128</v>
      </c>
      <c r="C20" s="54"/>
      <c r="D20" s="55"/>
      <c r="E20" s="24"/>
      <c r="F20" s="24"/>
      <c r="G20" s="23"/>
      <c r="H20" s="23"/>
      <c r="I20" s="23"/>
    </row>
    <row r="21" spans="1:9" ht="46.95" customHeight="1" thickBot="1" x14ac:dyDescent="0.35">
      <c r="A21" s="1"/>
      <c r="B21" s="65"/>
      <c r="C21" s="56"/>
      <c r="D21" s="57"/>
      <c r="E21" s="24"/>
      <c r="F21" s="24"/>
      <c r="G21" s="23"/>
      <c r="H21" s="23"/>
      <c r="I21" s="23"/>
    </row>
    <row r="22" spans="1:9" x14ac:dyDescent="0.3">
      <c r="A22" s="1"/>
      <c r="B22" s="52" t="s">
        <v>129</v>
      </c>
      <c r="C22" s="54"/>
      <c r="D22" s="55"/>
      <c r="E22" s="39" t="s">
        <v>132</v>
      </c>
      <c r="F22" s="66"/>
      <c r="G22" s="67"/>
      <c r="H22" s="67"/>
      <c r="I22" s="68"/>
    </row>
    <row r="23" spans="1:9" ht="15" thickBot="1" x14ac:dyDescent="0.35">
      <c r="A23" s="2"/>
      <c r="B23" s="53"/>
      <c r="C23" s="56"/>
      <c r="D23" s="57"/>
      <c r="E23" s="41"/>
      <c r="F23" s="69"/>
      <c r="G23" s="70"/>
      <c r="H23" s="70"/>
      <c r="I23" s="71"/>
    </row>
    <row r="24" spans="1:9" ht="33.6" customHeight="1" thickBot="1" x14ac:dyDescent="0.35">
      <c r="A24" s="2"/>
      <c r="B24" s="25" t="s">
        <v>130</v>
      </c>
      <c r="C24" s="47"/>
      <c r="D24" s="48"/>
      <c r="E24" s="25" t="s">
        <v>133</v>
      </c>
      <c r="F24" s="49"/>
      <c r="G24" s="50"/>
      <c r="H24" s="50"/>
      <c r="I24" s="51"/>
    </row>
    <row r="25" spans="1:9" x14ac:dyDescent="0.3">
      <c r="B25" s="52" t="s">
        <v>131</v>
      </c>
      <c r="C25" s="54"/>
      <c r="D25" s="55"/>
      <c r="E25" s="24"/>
      <c r="F25" s="24"/>
      <c r="G25" s="23"/>
      <c r="H25" s="23"/>
      <c r="I25" s="23"/>
    </row>
    <row r="26" spans="1:9" ht="15" thickBot="1" x14ac:dyDescent="0.35">
      <c r="B26" s="53"/>
      <c r="C26" s="56"/>
      <c r="D26" s="57"/>
      <c r="E26" s="24"/>
      <c r="F26" s="24"/>
      <c r="G26" s="23"/>
      <c r="H26" s="23"/>
      <c r="I26" s="23"/>
    </row>
    <row r="27" spans="1:9" x14ac:dyDescent="0.3">
      <c r="F27" s="2"/>
      <c r="G27" s="2"/>
      <c r="H27" s="2"/>
      <c r="I27" s="2"/>
    </row>
    <row r="28" spans="1:9" x14ac:dyDescent="0.3">
      <c r="F28" s="2"/>
      <c r="G28" s="2"/>
      <c r="H28" s="2"/>
      <c r="I28" s="2"/>
    </row>
    <row r="29" spans="1:9" x14ac:dyDescent="0.3">
      <c r="F29" s="2"/>
      <c r="G29" s="2"/>
      <c r="H29" s="2"/>
      <c r="I29" s="2"/>
    </row>
    <row r="30" spans="1:9" x14ac:dyDescent="0.3">
      <c r="F30" s="2"/>
      <c r="G30" s="2"/>
      <c r="H30" s="2"/>
      <c r="I30" s="2"/>
    </row>
    <row r="31" spans="1:9" x14ac:dyDescent="0.3">
      <c r="F31" s="2"/>
      <c r="G31" s="2"/>
      <c r="H31" s="2"/>
      <c r="I31" s="2"/>
    </row>
    <row r="32" spans="1:9" x14ac:dyDescent="0.3">
      <c r="F32" s="2"/>
      <c r="G32" s="2"/>
      <c r="H32" s="2"/>
      <c r="I32" s="2"/>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sheetData>
  <mergeCells count="33">
    <mergeCell ref="C24:D24"/>
    <mergeCell ref="F24:I24"/>
    <mergeCell ref="B25:B26"/>
    <mergeCell ref="C25:D26"/>
    <mergeCell ref="A18:C18"/>
    <mergeCell ref="D18:F18"/>
    <mergeCell ref="B20:B21"/>
    <mergeCell ref="C20:D21"/>
    <mergeCell ref="C22:D23"/>
    <mergeCell ref="E22:E23"/>
    <mergeCell ref="F22:I23"/>
    <mergeCell ref="B22:B23"/>
    <mergeCell ref="A16:C16"/>
    <mergeCell ref="D16:F16"/>
    <mergeCell ref="G16:H17"/>
    <mergeCell ref="I16:I17"/>
    <mergeCell ref="A17:C17"/>
    <mergeCell ref="D17:F17"/>
    <mergeCell ref="I5:I6"/>
    <mergeCell ref="J5:L5"/>
    <mergeCell ref="M5:M6"/>
    <mergeCell ref="A1:M1"/>
    <mergeCell ref="A3:M3"/>
    <mergeCell ref="A5:A6"/>
    <mergeCell ref="B5:B6"/>
    <mergeCell ref="C5:C6"/>
    <mergeCell ref="D5:D6"/>
    <mergeCell ref="E5:E6"/>
    <mergeCell ref="F5:F6"/>
    <mergeCell ref="G5:G6"/>
    <mergeCell ref="H5:H6"/>
    <mergeCell ref="A4:M4"/>
    <mergeCell ref="A2:M2"/>
  </mergeCells>
  <conditionalFormatting sqref="G7:G15">
    <cfRule type="cellIs" dxfId="2" priority="1" operator="equal">
      <formula>0</formula>
    </cfRule>
  </conditionalFormatting>
  <pageMargins left="0.7" right="0.7" top="0.75" bottom="0.75" header="0.3" footer="0.3"/>
  <pageSetup scale="69" fitToHeight="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102E9-585F-44BE-BC37-6C64838DF8F7}">
  <sheetPr>
    <tabColor rgb="FF00B0F0"/>
    <pageSetUpPr fitToPage="1"/>
  </sheetPr>
  <dimension ref="A1:M112"/>
  <sheetViews>
    <sheetView topLeftCell="A13" zoomScale="70" zoomScaleNormal="70" workbookViewId="0">
      <selection activeCell="I16" sqref="I16:I17"/>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4.3320312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58" t="s">
        <v>81</v>
      </c>
      <c r="B1" s="59"/>
      <c r="C1" s="59"/>
      <c r="D1" s="59"/>
      <c r="E1" s="59"/>
      <c r="F1" s="59"/>
      <c r="G1" s="59"/>
      <c r="H1" s="59"/>
      <c r="I1" s="59"/>
      <c r="J1" s="59"/>
      <c r="K1" s="59"/>
      <c r="L1" s="59"/>
      <c r="M1" s="60"/>
    </row>
    <row r="2" spans="1:13" ht="54.6" customHeight="1" thickBot="1" x14ac:dyDescent="0.35">
      <c r="A2" s="58" t="s">
        <v>137</v>
      </c>
      <c r="B2" s="59"/>
      <c r="C2" s="59"/>
      <c r="D2" s="59"/>
      <c r="E2" s="59"/>
      <c r="F2" s="59"/>
      <c r="G2" s="59"/>
      <c r="H2" s="59"/>
      <c r="I2" s="59"/>
      <c r="J2" s="59"/>
      <c r="K2" s="59"/>
      <c r="L2" s="59"/>
      <c r="M2" s="60"/>
    </row>
    <row r="3" spans="1:13" ht="129.6" customHeight="1" thickBot="1" x14ac:dyDescent="0.35">
      <c r="A3" s="58" t="s">
        <v>1</v>
      </c>
      <c r="B3" s="59"/>
      <c r="C3" s="59"/>
      <c r="D3" s="59"/>
      <c r="E3" s="59"/>
      <c r="F3" s="59"/>
      <c r="G3" s="59"/>
      <c r="H3" s="59"/>
      <c r="I3" s="59"/>
      <c r="J3" s="59"/>
      <c r="K3" s="59"/>
      <c r="L3" s="59"/>
      <c r="M3" s="60"/>
    </row>
    <row r="4" spans="1:13" ht="129.6" customHeight="1" thickBot="1" x14ac:dyDescent="0.35">
      <c r="A4" s="58" t="s">
        <v>109</v>
      </c>
      <c r="B4" s="59"/>
      <c r="C4" s="59"/>
      <c r="D4" s="59"/>
      <c r="E4" s="59"/>
      <c r="F4" s="59"/>
      <c r="G4" s="59"/>
      <c r="H4" s="59"/>
      <c r="I4" s="59"/>
      <c r="J4" s="59"/>
      <c r="K4" s="59"/>
      <c r="L4" s="59"/>
      <c r="M4" s="60"/>
    </row>
    <row r="5" spans="1:13" ht="39" customHeight="1" thickBot="1" x14ac:dyDescent="0.35">
      <c r="A5" s="32" t="s">
        <v>2</v>
      </c>
      <c r="B5" s="30" t="s">
        <v>110</v>
      </c>
      <c r="C5" s="30" t="s">
        <v>111</v>
      </c>
      <c r="D5" s="30" t="s">
        <v>112</v>
      </c>
      <c r="E5" s="30" t="s">
        <v>113</v>
      </c>
      <c r="F5" s="30" t="s">
        <v>114</v>
      </c>
      <c r="G5" s="30" t="s">
        <v>115</v>
      </c>
      <c r="H5" s="30" t="s">
        <v>116</v>
      </c>
      <c r="I5" s="72" t="s">
        <v>117</v>
      </c>
      <c r="J5" s="74" t="s">
        <v>122</v>
      </c>
      <c r="K5" s="75"/>
      <c r="L5" s="76"/>
      <c r="M5" s="77" t="s">
        <v>121</v>
      </c>
    </row>
    <row r="6" spans="1:13" ht="105" customHeight="1" thickBot="1" x14ac:dyDescent="0.35">
      <c r="A6" s="33"/>
      <c r="B6" s="31"/>
      <c r="C6" s="31"/>
      <c r="D6" s="31"/>
      <c r="E6" s="31"/>
      <c r="F6" s="31"/>
      <c r="G6" s="31"/>
      <c r="H6" s="31"/>
      <c r="I6" s="73"/>
      <c r="J6" s="15" t="s">
        <v>118</v>
      </c>
      <c r="K6" s="16" t="s">
        <v>119</v>
      </c>
      <c r="L6" s="17" t="s">
        <v>120</v>
      </c>
      <c r="M6" s="78"/>
    </row>
    <row r="7" spans="1:13" ht="259.2" x14ac:dyDescent="0.3">
      <c r="A7" s="8">
        <v>1</v>
      </c>
      <c r="B7" s="9" t="s">
        <v>3</v>
      </c>
      <c r="C7" s="10" t="s">
        <v>4</v>
      </c>
      <c r="D7" s="11" t="s">
        <v>82</v>
      </c>
      <c r="E7" s="12" t="s">
        <v>83</v>
      </c>
      <c r="F7" s="8" t="s">
        <v>7</v>
      </c>
      <c r="G7" s="13">
        <v>1</v>
      </c>
      <c r="H7" s="20"/>
      <c r="I7" s="22">
        <f t="shared" ref="I7:I15" si="0">G7*H7</f>
        <v>0</v>
      </c>
      <c r="J7" s="18"/>
      <c r="K7" s="18"/>
      <c r="L7" s="18"/>
      <c r="M7" s="18"/>
    </row>
    <row r="8" spans="1:13" ht="129.6" x14ac:dyDescent="0.3">
      <c r="A8" s="8">
        <v>2</v>
      </c>
      <c r="B8" s="9" t="s">
        <v>8</v>
      </c>
      <c r="C8" s="10" t="s">
        <v>9</v>
      </c>
      <c r="D8" s="11" t="s">
        <v>68</v>
      </c>
      <c r="E8" s="12" t="s">
        <v>11</v>
      </c>
      <c r="F8" s="8" t="s">
        <v>12</v>
      </c>
      <c r="G8" s="13">
        <v>1</v>
      </c>
      <c r="H8" s="20"/>
      <c r="I8" s="22">
        <f t="shared" si="0"/>
        <v>0</v>
      </c>
      <c r="J8" s="19"/>
      <c r="K8" s="19"/>
      <c r="L8" s="19"/>
      <c r="M8" s="19"/>
    </row>
    <row r="9" spans="1:13" ht="129.6" x14ac:dyDescent="0.3">
      <c r="A9" s="8">
        <v>3</v>
      </c>
      <c r="B9" s="9" t="s">
        <v>13</v>
      </c>
      <c r="C9" s="10" t="s">
        <v>14</v>
      </c>
      <c r="D9" s="11" t="s">
        <v>69</v>
      </c>
      <c r="E9" s="12" t="s">
        <v>70</v>
      </c>
      <c r="F9" s="8" t="s">
        <v>12</v>
      </c>
      <c r="G9" s="13">
        <v>1</v>
      </c>
      <c r="H9" s="20"/>
      <c r="I9" s="22">
        <f t="shared" si="0"/>
        <v>0</v>
      </c>
      <c r="J9" s="19"/>
      <c r="K9" s="19"/>
      <c r="L9" s="19"/>
      <c r="M9" s="19"/>
    </row>
    <row r="10" spans="1:13" ht="129.6" x14ac:dyDescent="0.3">
      <c r="A10" s="8">
        <v>4</v>
      </c>
      <c r="B10" s="9" t="s">
        <v>17</v>
      </c>
      <c r="C10" s="10" t="s">
        <v>18</v>
      </c>
      <c r="D10" s="11" t="s">
        <v>71</v>
      </c>
      <c r="E10" s="12" t="s">
        <v>20</v>
      </c>
      <c r="F10" s="8" t="s">
        <v>12</v>
      </c>
      <c r="G10" s="13">
        <v>1</v>
      </c>
      <c r="H10" s="20"/>
      <c r="I10" s="22">
        <f t="shared" si="0"/>
        <v>0</v>
      </c>
      <c r="J10" s="19"/>
      <c r="K10" s="19"/>
      <c r="L10" s="19"/>
      <c r="M10" s="19"/>
    </row>
    <row r="11" spans="1:13" ht="172.8" x14ac:dyDescent="0.3">
      <c r="A11" s="8">
        <v>5</v>
      </c>
      <c r="B11" s="9" t="s">
        <v>21</v>
      </c>
      <c r="C11" s="10" t="s">
        <v>22</v>
      </c>
      <c r="D11" s="11" t="s">
        <v>23</v>
      </c>
      <c r="E11" s="12" t="s">
        <v>24</v>
      </c>
      <c r="F11" s="8" t="s">
        <v>12</v>
      </c>
      <c r="G11" s="13">
        <v>1</v>
      </c>
      <c r="H11" s="20"/>
      <c r="I11" s="22">
        <f t="shared" si="0"/>
        <v>0</v>
      </c>
      <c r="J11" s="19"/>
      <c r="K11" s="19"/>
      <c r="L11" s="19"/>
      <c r="M11" s="19"/>
    </row>
    <row r="12" spans="1:13" ht="187.2" x14ac:dyDescent="0.3">
      <c r="A12" s="8">
        <v>6</v>
      </c>
      <c r="B12" s="9" t="s">
        <v>33</v>
      </c>
      <c r="C12" s="10" t="s">
        <v>34</v>
      </c>
      <c r="D12" s="11" t="s">
        <v>84</v>
      </c>
      <c r="E12" s="12" t="s">
        <v>85</v>
      </c>
      <c r="F12" s="8" t="s">
        <v>37</v>
      </c>
      <c r="G12" s="13">
        <v>1</v>
      </c>
      <c r="H12" s="28"/>
      <c r="I12" s="22">
        <f t="shared" si="0"/>
        <v>0</v>
      </c>
      <c r="J12" s="19"/>
      <c r="K12" s="19"/>
      <c r="L12" s="19"/>
      <c r="M12" s="19"/>
    </row>
    <row r="13" spans="1:13" ht="187.2" x14ac:dyDescent="0.3">
      <c r="A13" s="8">
        <v>7</v>
      </c>
      <c r="B13" s="9" t="s">
        <v>86</v>
      </c>
      <c r="C13" s="10" t="s">
        <v>87</v>
      </c>
      <c r="D13" s="11" t="s">
        <v>88</v>
      </c>
      <c r="E13" s="12" t="s">
        <v>89</v>
      </c>
      <c r="F13" s="8" t="s">
        <v>7</v>
      </c>
      <c r="G13" s="13">
        <v>1</v>
      </c>
      <c r="H13" s="29"/>
      <c r="I13" s="22">
        <f t="shared" si="0"/>
        <v>0</v>
      </c>
      <c r="J13" s="19"/>
      <c r="K13" s="19"/>
      <c r="L13" s="19"/>
      <c r="M13" s="19"/>
    </row>
    <row r="14" spans="1:13" ht="57.6" x14ac:dyDescent="0.3">
      <c r="A14" s="8">
        <v>8</v>
      </c>
      <c r="B14" s="9" t="s">
        <v>59</v>
      </c>
      <c r="C14" s="10" t="s">
        <v>60</v>
      </c>
      <c r="D14" s="11" t="s">
        <v>61</v>
      </c>
      <c r="E14" s="12" t="s">
        <v>62</v>
      </c>
      <c r="F14" s="8" t="s">
        <v>46</v>
      </c>
      <c r="G14" s="13">
        <v>30</v>
      </c>
      <c r="H14" s="29"/>
      <c r="I14" s="22">
        <f t="shared" si="0"/>
        <v>0</v>
      </c>
      <c r="J14" s="19"/>
      <c r="K14" s="19"/>
      <c r="L14" s="19"/>
      <c r="M14" s="19"/>
    </row>
    <row r="15" spans="1:13" s="7" customFormat="1" ht="87" thickBot="1" x14ac:dyDescent="0.35">
      <c r="A15" s="8">
        <v>9</v>
      </c>
      <c r="B15" s="9" t="s">
        <v>63</v>
      </c>
      <c r="C15" s="10" t="s">
        <v>64</v>
      </c>
      <c r="D15" s="11" t="s">
        <v>65</v>
      </c>
      <c r="E15" s="12" t="s">
        <v>66</v>
      </c>
      <c r="F15" s="8" t="s">
        <v>46</v>
      </c>
      <c r="G15" s="13">
        <v>100</v>
      </c>
      <c r="H15" s="29"/>
      <c r="I15" s="22">
        <f t="shared" si="0"/>
        <v>0</v>
      </c>
      <c r="J15" s="19"/>
      <c r="K15" s="19"/>
      <c r="L15" s="19"/>
      <c r="M15" s="19"/>
    </row>
    <row r="16" spans="1:13" ht="40.950000000000003" customHeight="1" thickBot="1" x14ac:dyDescent="0.35">
      <c r="A16" s="34" t="s">
        <v>125</v>
      </c>
      <c r="B16" s="35"/>
      <c r="C16" s="36"/>
      <c r="D16" s="37"/>
      <c r="E16" s="38"/>
      <c r="F16" s="38"/>
      <c r="G16" s="39" t="s">
        <v>123</v>
      </c>
      <c r="H16" s="40"/>
      <c r="I16" s="43">
        <f>SUM(I7:I15)</f>
        <v>0</v>
      </c>
    </row>
    <row r="17" spans="1:9" ht="25.2" customHeight="1" thickBot="1" x14ac:dyDescent="0.35">
      <c r="A17" s="34" t="s">
        <v>126</v>
      </c>
      <c r="B17" s="35"/>
      <c r="C17" s="36"/>
      <c r="D17" s="45" t="s">
        <v>124</v>
      </c>
      <c r="E17" s="46"/>
      <c r="F17" s="46"/>
      <c r="G17" s="41"/>
      <c r="H17" s="42"/>
      <c r="I17" s="44"/>
    </row>
    <row r="18" spans="1:9" ht="25.2" customHeight="1" thickBot="1" x14ac:dyDescent="0.35">
      <c r="A18" s="34" t="s">
        <v>127</v>
      </c>
      <c r="B18" s="35"/>
      <c r="C18" s="36"/>
      <c r="D18" s="61"/>
      <c r="E18" s="62"/>
      <c r="F18" s="63"/>
      <c r="G18" s="23"/>
      <c r="H18" s="23"/>
      <c r="I18" s="23"/>
    </row>
    <row r="19" spans="1:9" ht="15" thickBot="1" x14ac:dyDescent="0.35">
      <c r="A19" s="1"/>
      <c r="B19" s="1"/>
      <c r="C19" s="5"/>
      <c r="D19" s="6"/>
      <c r="E19" s="5"/>
      <c r="F19" s="1"/>
      <c r="G19" s="1"/>
      <c r="H19" s="1"/>
      <c r="I19" s="3"/>
    </row>
    <row r="20" spans="1:9" ht="14.4" customHeight="1" x14ac:dyDescent="0.3">
      <c r="A20" s="1"/>
      <c r="B20" s="64" t="s">
        <v>128</v>
      </c>
      <c r="C20" s="54"/>
      <c r="D20" s="55"/>
      <c r="E20" s="24"/>
      <c r="F20" s="24"/>
      <c r="G20" s="23"/>
      <c r="H20" s="23"/>
      <c r="I20" s="23"/>
    </row>
    <row r="21" spans="1:9" ht="45" customHeight="1" thickBot="1" x14ac:dyDescent="0.35">
      <c r="A21" s="1"/>
      <c r="B21" s="65"/>
      <c r="C21" s="56"/>
      <c r="D21" s="57"/>
      <c r="E21" s="24"/>
      <c r="F21" s="24"/>
      <c r="G21" s="23"/>
      <c r="H21" s="23"/>
      <c r="I21" s="23"/>
    </row>
    <row r="22" spans="1:9" ht="14.4" customHeight="1" x14ac:dyDescent="0.3">
      <c r="A22" s="1"/>
      <c r="B22" s="52" t="s">
        <v>129</v>
      </c>
      <c r="C22" s="54"/>
      <c r="D22" s="55"/>
      <c r="E22" s="39" t="s">
        <v>132</v>
      </c>
      <c r="F22" s="66"/>
      <c r="G22" s="67"/>
      <c r="H22" s="67"/>
      <c r="I22" s="68"/>
    </row>
    <row r="23" spans="1:9" ht="15" thickBot="1" x14ac:dyDescent="0.35">
      <c r="A23" s="2"/>
      <c r="B23" s="53"/>
      <c r="C23" s="56"/>
      <c r="D23" s="57"/>
      <c r="E23" s="41"/>
      <c r="F23" s="69"/>
      <c r="G23" s="70"/>
      <c r="H23" s="70"/>
      <c r="I23" s="71"/>
    </row>
    <row r="24" spans="1:9" ht="29.4" thickBot="1" x14ac:dyDescent="0.35">
      <c r="A24" s="2"/>
      <c r="B24" s="25" t="s">
        <v>130</v>
      </c>
      <c r="C24" s="47"/>
      <c r="D24" s="48"/>
      <c r="E24" s="25" t="s">
        <v>133</v>
      </c>
      <c r="F24" s="49"/>
      <c r="G24" s="50"/>
      <c r="H24" s="50"/>
      <c r="I24" s="51"/>
    </row>
    <row r="25" spans="1:9" ht="14.4" customHeight="1" x14ac:dyDescent="0.3">
      <c r="B25" s="52" t="s">
        <v>131</v>
      </c>
      <c r="C25" s="54"/>
      <c r="D25" s="55"/>
      <c r="E25" s="24"/>
      <c r="F25" s="24"/>
      <c r="G25" s="23"/>
      <c r="H25" s="23"/>
      <c r="I25" s="23"/>
    </row>
    <row r="26" spans="1:9" ht="15" thickBot="1" x14ac:dyDescent="0.35">
      <c r="B26" s="53"/>
      <c r="C26" s="56"/>
      <c r="D26" s="57"/>
      <c r="E26" s="24"/>
      <c r="F26" s="24"/>
      <c r="G26" s="23"/>
      <c r="H26" s="23"/>
      <c r="I26" s="23"/>
    </row>
    <row r="27" spans="1:9" x14ac:dyDescent="0.3">
      <c r="F27" s="2"/>
      <c r="G27" s="2"/>
      <c r="H27" s="2"/>
      <c r="I27" s="2"/>
    </row>
    <row r="28" spans="1:9" x14ac:dyDescent="0.3">
      <c r="F28" s="2"/>
      <c r="G28" s="2"/>
      <c r="H28" s="2"/>
      <c r="I28" s="2"/>
    </row>
    <row r="29" spans="1:9" x14ac:dyDescent="0.3">
      <c r="F29" s="2"/>
      <c r="G29" s="2"/>
      <c r="H29" s="2"/>
      <c r="I29" s="2"/>
    </row>
    <row r="30" spans="1:9" x14ac:dyDescent="0.3">
      <c r="F30" s="2"/>
      <c r="G30" s="2"/>
      <c r="H30" s="2"/>
      <c r="I30" s="2"/>
    </row>
    <row r="31" spans="1:9" x14ac:dyDescent="0.3">
      <c r="F31" s="2"/>
      <c r="G31" s="2"/>
      <c r="H31" s="2"/>
      <c r="I31" s="2"/>
    </row>
    <row r="32" spans="1:9" x14ac:dyDescent="0.3">
      <c r="F32" s="2"/>
      <c r="G32" s="2"/>
      <c r="H32" s="2"/>
      <c r="I32" s="2"/>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row r="109" spans="6:9" x14ac:dyDescent="0.3">
      <c r="F109" s="2"/>
      <c r="G109" s="2"/>
      <c r="H109" s="2"/>
      <c r="I109" s="2"/>
    </row>
    <row r="110" spans="6:9" x14ac:dyDescent="0.3">
      <c r="F110" s="2"/>
      <c r="G110" s="2"/>
      <c r="H110" s="2"/>
      <c r="I110" s="2"/>
    </row>
    <row r="111" spans="6:9" x14ac:dyDescent="0.3">
      <c r="F111" s="2"/>
      <c r="G111" s="2"/>
      <c r="H111" s="2"/>
      <c r="I111" s="2"/>
    </row>
    <row r="112" spans="6:9" x14ac:dyDescent="0.3">
      <c r="F112" s="2"/>
      <c r="G112" s="2"/>
      <c r="H112" s="2"/>
      <c r="I112" s="2"/>
    </row>
  </sheetData>
  <mergeCells count="33">
    <mergeCell ref="C24:D24"/>
    <mergeCell ref="F24:I24"/>
    <mergeCell ref="B25:B26"/>
    <mergeCell ref="C25:D26"/>
    <mergeCell ref="A18:C18"/>
    <mergeCell ref="D18:F18"/>
    <mergeCell ref="B20:B21"/>
    <mergeCell ref="C20:D21"/>
    <mergeCell ref="C22:D23"/>
    <mergeCell ref="E22:E23"/>
    <mergeCell ref="F22:I23"/>
    <mergeCell ref="B22:B23"/>
    <mergeCell ref="A16:C16"/>
    <mergeCell ref="D16:F16"/>
    <mergeCell ref="G16:H17"/>
    <mergeCell ref="I16:I17"/>
    <mergeCell ref="A17:C17"/>
    <mergeCell ref="D17:F17"/>
    <mergeCell ref="I5:I6"/>
    <mergeCell ref="J5:L5"/>
    <mergeCell ref="M5:M6"/>
    <mergeCell ref="A1:M1"/>
    <mergeCell ref="A3:M3"/>
    <mergeCell ref="A5:A6"/>
    <mergeCell ref="B5:B6"/>
    <mergeCell ref="C5:C6"/>
    <mergeCell ref="D5:D6"/>
    <mergeCell ref="E5:E6"/>
    <mergeCell ref="F5:F6"/>
    <mergeCell ref="G5:G6"/>
    <mergeCell ref="H5:H6"/>
    <mergeCell ref="A4:M4"/>
    <mergeCell ref="A2:M2"/>
  </mergeCells>
  <conditionalFormatting sqref="G7:G15">
    <cfRule type="cellIs" dxfId="1" priority="1" operator="equal">
      <formula>0</formula>
    </cfRule>
  </conditionalFormatting>
  <pageMargins left="0.7" right="0.7" top="0.75" bottom="0.75" header="0.3" footer="0.3"/>
  <pageSetup scale="69" fitToHeight="0"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F1539-1BEF-4A22-B53A-B938ED59F805}">
  <sheetPr>
    <tabColor rgb="FF92D050"/>
    <pageSetUpPr fitToPage="1"/>
  </sheetPr>
  <dimension ref="A1:M108"/>
  <sheetViews>
    <sheetView topLeftCell="A9" zoomScale="55" zoomScaleNormal="55" workbookViewId="0">
      <selection activeCell="O20" sqref="O20"/>
    </sheetView>
  </sheetViews>
  <sheetFormatPr defaultColWidth="9.109375" defaultRowHeight="14.4" x14ac:dyDescent="0.3"/>
  <cols>
    <col min="1" max="1" width="5.6640625" style="4" customWidth="1"/>
    <col min="2" max="2" width="15.6640625" style="2" customWidth="1"/>
    <col min="3" max="3" width="15.6640625" style="4" customWidth="1"/>
    <col min="4" max="4" width="102.33203125" style="4" customWidth="1"/>
    <col min="5" max="5" width="65" style="4" customWidth="1"/>
    <col min="6" max="6" width="9.5546875" style="4" bestFit="1" customWidth="1"/>
    <col min="7" max="7" width="8.33203125" style="4" bestFit="1" customWidth="1"/>
    <col min="8" max="8" width="10.33203125" style="4" bestFit="1" customWidth="1"/>
    <col min="9" max="9" width="11.88671875" style="4" customWidth="1"/>
    <col min="10" max="10" width="11.6640625" style="4" customWidth="1"/>
    <col min="11" max="11" width="15.88671875" style="4" customWidth="1"/>
    <col min="12" max="12" width="13.109375" style="4" customWidth="1"/>
    <col min="13" max="13" width="35.6640625" style="4" customWidth="1"/>
    <col min="14" max="16384" width="9.109375" style="4"/>
  </cols>
  <sheetData>
    <row r="1" spans="1:13" ht="54.6" customHeight="1" thickBot="1" x14ac:dyDescent="0.35">
      <c r="A1" s="58" t="s">
        <v>90</v>
      </c>
      <c r="B1" s="59"/>
      <c r="C1" s="59"/>
      <c r="D1" s="59"/>
      <c r="E1" s="59"/>
      <c r="F1" s="59"/>
      <c r="G1" s="59"/>
      <c r="H1" s="59"/>
      <c r="I1" s="59"/>
      <c r="J1" s="59"/>
      <c r="K1" s="59"/>
      <c r="L1" s="59"/>
      <c r="M1" s="60"/>
    </row>
    <row r="2" spans="1:13" ht="54.6" customHeight="1" thickBot="1" x14ac:dyDescent="0.35">
      <c r="A2" s="58" t="s">
        <v>107</v>
      </c>
      <c r="B2" s="59"/>
      <c r="C2" s="59"/>
      <c r="D2" s="59"/>
      <c r="E2" s="59"/>
      <c r="F2" s="59"/>
      <c r="G2" s="59"/>
      <c r="H2" s="59"/>
      <c r="I2" s="59"/>
      <c r="J2" s="59"/>
      <c r="K2" s="59"/>
      <c r="L2" s="59"/>
      <c r="M2" s="60"/>
    </row>
    <row r="3" spans="1:13" ht="114.75" customHeight="1" thickBot="1" x14ac:dyDescent="0.35">
      <c r="A3" s="58" t="s">
        <v>108</v>
      </c>
      <c r="B3" s="59"/>
      <c r="C3" s="59"/>
      <c r="D3" s="59"/>
      <c r="E3" s="59"/>
      <c r="F3" s="59"/>
      <c r="G3" s="59"/>
      <c r="H3" s="59"/>
      <c r="I3" s="59"/>
      <c r="J3" s="59"/>
      <c r="K3" s="59"/>
      <c r="L3" s="59"/>
      <c r="M3" s="60"/>
    </row>
    <row r="4" spans="1:13" ht="129.6" customHeight="1" thickBot="1" x14ac:dyDescent="0.35">
      <c r="A4" s="58" t="s">
        <v>109</v>
      </c>
      <c r="B4" s="59"/>
      <c r="C4" s="59"/>
      <c r="D4" s="59"/>
      <c r="E4" s="59"/>
      <c r="F4" s="59"/>
      <c r="G4" s="59"/>
      <c r="H4" s="59"/>
      <c r="I4" s="59"/>
      <c r="J4" s="59"/>
      <c r="K4" s="59"/>
      <c r="L4" s="59"/>
      <c r="M4" s="60"/>
    </row>
    <row r="5" spans="1:13" ht="34.5" customHeight="1" thickBot="1" x14ac:dyDescent="0.35">
      <c r="A5" s="32" t="s">
        <v>2</v>
      </c>
      <c r="B5" s="30" t="s">
        <v>110</v>
      </c>
      <c r="C5" s="30" t="s">
        <v>111</v>
      </c>
      <c r="D5" s="30" t="s">
        <v>112</v>
      </c>
      <c r="E5" s="30" t="s">
        <v>113</v>
      </c>
      <c r="F5" s="30" t="s">
        <v>114</v>
      </c>
      <c r="G5" s="30" t="s">
        <v>115</v>
      </c>
      <c r="H5" s="30" t="s">
        <v>116</v>
      </c>
      <c r="I5" s="72" t="s">
        <v>117</v>
      </c>
      <c r="J5" s="74" t="s">
        <v>122</v>
      </c>
      <c r="K5" s="75"/>
      <c r="L5" s="76"/>
      <c r="M5" s="77" t="s">
        <v>121</v>
      </c>
    </row>
    <row r="6" spans="1:13" ht="132" customHeight="1" thickBot="1" x14ac:dyDescent="0.35">
      <c r="A6" s="33"/>
      <c r="B6" s="31"/>
      <c r="C6" s="31"/>
      <c r="D6" s="31"/>
      <c r="E6" s="31"/>
      <c r="F6" s="31"/>
      <c r="G6" s="31"/>
      <c r="H6" s="31"/>
      <c r="I6" s="73"/>
      <c r="J6" s="15" t="s">
        <v>118</v>
      </c>
      <c r="K6" s="16" t="s">
        <v>119</v>
      </c>
      <c r="L6" s="17" t="s">
        <v>120</v>
      </c>
      <c r="M6" s="78"/>
    </row>
    <row r="7" spans="1:13" ht="158.4" x14ac:dyDescent="0.3">
      <c r="A7" s="8">
        <v>1</v>
      </c>
      <c r="B7" s="9" t="s">
        <v>91</v>
      </c>
      <c r="C7" s="10" t="s">
        <v>92</v>
      </c>
      <c r="D7" s="11" t="s">
        <v>93</v>
      </c>
      <c r="E7" s="12" t="s">
        <v>94</v>
      </c>
      <c r="F7" s="8" t="s">
        <v>37</v>
      </c>
      <c r="G7" s="8">
        <v>4</v>
      </c>
      <c r="H7" s="20"/>
      <c r="I7" s="22">
        <f t="shared" ref="I7:I14" si="0">G7*H7</f>
        <v>0</v>
      </c>
      <c r="J7" s="18"/>
      <c r="K7" s="18"/>
      <c r="L7" s="18"/>
      <c r="M7" s="18"/>
    </row>
    <row r="8" spans="1:13" ht="230.4" x14ac:dyDescent="0.3">
      <c r="A8" s="8">
        <v>2</v>
      </c>
      <c r="B8" s="9" t="s">
        <v>33</v>
      </c>
      <c r="C8" s="10" t="s">
        <v>34</v>
      </c>
      <c r="D8" s="11" t="s">
        <v>95</v>
      </c>
      <c r="E8" s="12" t="s">
        <v>96</v>
      </c>
      <c r="F8" s="8" t="s">
        <v>37</v>
      </c>
      <c r="G8" s="8">
        <v>1</v>
      </c>
      <c r="H8" s="21"/>
      <c r="I8" s="22">
        <f t="shared" si="0"/>
        <v>0</v>
      </c>
      <c r="J8" s="18"/>
      <c r="K8" s="18"/>
      <c r="L8" s="18"/>
      <c r="M8" s="18"/>
    </row>
    <row r="9" spans="1:13" ht="352.8" x14ac:dyDescent="0.3">
      <c r="A9" s="8">
        <v>3</v>
      </c>
      <c r="B9" s="9" t="s">
        <v>38</v>
      </c>
      <c r="C9" s="10" t="s">
        <v>39</v>
      </c>
      <c r="D9" s="11" t="s">
        <v>97</v>
      </c>
      <c r="E9" s="12" t="s">
        <v>98</v>
      </c>
      <c r="F9" s="8" t="s">
        <v>7</v>
      </c>
      <c r="G9" s="8">
        <v>1</v>
      </c>
      <c r="H9" s="20"/>
      <c r="I9" s="22">
        <f t="shared" si="0"/>
        <v>0</v>
      </c>
      <c r="J9" s="18"/>
      <c r="K9" s="18"/>
      <c r="L9" s="18"/>
      <c r="M9" s="18"/>
    </row>
    <row r="10" spans="1:13" ht="72" x14ac:dyDescent="0.3">
      <c r="A10" s="8">
        <v>4</v>
      </c>
      <c r="B10" s="9" t="s">
        <v>42</v>
      </c>
      <c r="C10" s="10" t="s">
        <v>43</v>
      </c>
      <c r="D10" s="11" t="s">
        <v>44</v>
      </c>
      <c r="E10" s="12" t="s">
        <v>45</v>
      </c>
      <c r="F10" s="8" t="s">
        <v>46</v>
      </c>
      <c r="G10" s="8">
        <v>210</v>
      </c>
      <c r="H10" s="20"/>
      <c r="I10" s="22">
        <f t="shared" si="0"/>
        <v>0</v>
      </c>
      <c r="J10" s="18"/>
      <c r="K10" s="18"/>
      <c r="L10" s="18"/>
      <c r="M10" s="18"/>
    </row>
    <row r="11" spans="1:13" ht="72" x14ac:dyDescent="0.3">
      <c r="A11" s="8">
        <v>5</v>
      </c>
      <c r="B11" s="9" t="s">
        <v>51</v>
      </c>
      <c r="C11" s="10" t="s">
        <v>52</v>
      </c>
      <c r="D11" s="11" t="s">
        <v>53</v>
      </c>
      <c r="E11" s="12" t="s">
        <v>54</v>
      </c>
      <c r="F11" s="8" t="s">
        <v>46</v>
      </c>
      <c r="G11" s="8">
        <v>20</v>
      </c>
      <c r="H11" s="20"/>
      <c r="I11" s="22">
        <f t="shared" si="0"/>
        <v>0</v>
      </c>
      <c r="J11" s="18"/>
      <c r="K11" s="18"/>
      <c r="L11" s="18"/>
      <c r="M11" s="18"/>
    </row>
    <row r="12" spans="1:13" s="7" customFormat="1" ht="72" x14ac:dyDescent="0.3">
      <c r="A12" s="8">
        <v>6</v>
      </c>
      <c r="B12" s="9" t="s">
        <v>99</v>
      </c>
      <c r="C12" s="10" t="s">
        <v>100</v>
      </c>
      <c r="D12" s="11" t="s">
        <v>101</v>
      </c>
      <c r="E12" s="12" t="s">
        <v>102</v>
      </c>
      <c r="F12" s="8" t="s">
        <v>46</v>
      </c>
      <c r="G12" s="8">
        <v>700</v>
      </c>
      <c r="H12" s="20"/>
      <c r="I12" s="22">
        <f t="shared" si="0"/>
        <v>0</v>
      </c>
      <c r="J12" s="18"/>
      <c r="K12" s="18"/>
      <c r="L12" s="18"/>
      <c r="M12" s="18"/>
    </row>
    <row r="13" spans="1:13" s="7" customFormat="1" ht="72" x14ac:dyDescent="0.3">
      <c r="A13" s="8">
        <v>7</v>
      </c>
      <c r="B13" s="9" t="s">
        <v>103</v>
      </c>
      <c r="C13" s="10" t="s">
        <v>104</v>
      </c>
      <c r="D13" s="11" t="s">
        <v>105</v>
      </c>
      <c r="E13" s="12" t="s">
        <v>106</v>
      </c>
      <c r="F13" s="8" t="s">
        <v>46</v>
      </c>
      <c r="G13" s="8">
        <v>100</v>
      </c>
      <c r="H13" s="20"/>
      <c r="I13" s="22">
        <f t="shared" si="0"/>
        <v>0</v>
      </c>
      <c r="J13" s="18"/>
      <c r="K13" s="18"/>
      <c r="L13" s="18"/>
      <c r="M13" s="18"/>
    </row>
    <row r="14" spans="1:13" s="7" customFormat="1" ht="88.95" customHeight="1" thickBot="1" x14ac:dyDescent="0.35">
      <c r="A14" s="8">
        <v>8</v>
      </c>
      <c r="B14" s="9" t="s">
        <v>63</v>
      </c>
      <c r="C14" s="10" t="s">
        <v>64</v>
      </c>
      <c r="D14" s="11" t="s">
        <v>65</v>
      </c>
      <c r="E14" s="12" t="s">
        <v>66</v>
      </c>
      <c r="F14" s="8" t="s">
        <v>46</v>
      </c>
      <c r="G14" s="8">
        <v>900</v>
      </c>
      <c r="H14" s="20"/>
      <c r="I14" s="22">
        <f t="shared" si="0"/>
        <v>0</v>
      </c>
      <c r="J14" s="18"/>
      <c r="K14" s="18"/>
      <c r="L14" s="18"/>
      <c r="M14" s="18"/>
    </row>
    <row r="15" spans="1:13" ht="40.950000000000003" customHeight="1" thickBot="1" x14ac:dyDescent="0.35">
      <c r="A15" s="34" t="s">
        <v>125</v>
      </c>
      <c r="B15" s="35"/>
      <c r="C15" s="36"/>
      <c r="D15" s="37"/>
      <c r="E15" s="38"/>
      <c r="F15" s="38"/>
      <c r="G15" s="39" t="s">
        <v>123</v>
      </c>
      <c r="H15" s="40"/>
      <c r="I15" s="43">
        <f>SUM(I7:I14)</f>
        <v>0</v>
      </c>
    </row>
    <row r="16" spans="1:13" ht="44.25" customHeight="1" thickBot="1" x14ac:dyDescent="0.35">
      <c r="A16" s="34" t="s">
        <v>126</v>
      </c>
      <c r="B16" s="35"/>
      <c r="C16" s="36"/>
      <c r="D16" s="45" t="s">
        <v>124</v>
      </c>
      <c r="E16" s="46"/>
      <c r="F16" s="46"/>
      <c r="G16" s="41"/>
      <c r="H16" s="42"/>
      <c r="I16" s="44"/>
    </row>
    <row r="17" spans="1:9" ht="38.4" customHeight="1" thickBot="1" x14ac:dyDescent="0.35">
      <c r="A17" s="34" t="s">
        <v>127</v>
      </c>
      <c r="B17" s="35"/>
      <c r="C17" s="36"/>
      <c r="D17" s="61"/>
      <c r="E17" s="62"/>
      <c r="F17" s="63"/>
      <c r="G17" s="23"/>
      <c r="H17" s="23"/>
      <c r="I17" s="23"/>
    </row>
    <row r="18" spans="1:9" ht="15" thickBot="1" x14ac:dyDescent="0.35">
      <c r="A18" s="1"/>
      <c r="B18" s="1"/>
      <c r="C18" s="5"/>
      <c r="D18" s="6"/>
      <c r="E18" s="5"/>
      <c r="F18" s="1"/>
      <c r="G18" s="1"/>
      <c r="H18" s="1"/>
      <c r="I18" s="3"/>
    </row>
    <row r="19" spans="1:9" x14ac:dyDescent="0.3">
      <c r="A19" s="1"/>
      <c r="B19" s="64" t="s">
        <v>128</v>
      </c>
      <c r="C19" s="54"/>
      <c r="D19" s="55"/>
      <c r="E19" s="24"/>
      <c r="F19" s="24"/>
      <c r="G19" s="23"/>
      <c r="H19" s="23"/>
      <c r="I19" s="23"/>
    </row>
    <row r="20" spans="1:9" ht="38.4" customHeight="1" thickBot="1" x14ac:dyDescent="0.35">
      <c r="A20" s="1"/>
      <c r="B20" s="65"/>
      <c r="C20" s="56"/>
      <c r="D20" s="57"/>
      <c r="E20" s="24"/>
      <c r="F20" s="24"/>
      <c r="G20" s="23"/>
      <c r="H20" s="23"/>
      <c r="I20" s="23"/>
    </row>
    <row r="21" spans="1:9" ht="30" customHeight="1" x14ac:dyDescent="0.3">
      <c r="A21" s="1"/>
      <c r="B21" s="52" t="s">
        <v>129</v>
      </c>
      <c r="C21" s="54"/>
      <c r="D21" s="55"/>
      <c r="E21" s="39" t="s">
        <v>132</v>
      </c>
      <c r="F21" s="66"/>
      <c r="G21" s="67"/>
      <c r="H21" s="67"/>
      <c r="I21" s="68"/>
    </row>
    <row r="22" spans="1:9" ht="15" thickBot="1" x14ac:dyDescent="0.35">
      <c r="A22" s="2"/>
      <c r="B22" s="53"/>
      <c r="C22" s="56"/>
      <c r="D22" s="57"/>
      <c r="E22" s="41"/>
      <c r="F22" s="69"/>
      <c r="G22" s="70"/>
      <c r="H22" s="70"/>
      <c r="I22" s="71"/>
    </row>
    <row r="23" spans="1:9" ht="29.4" thickBot="1" x14ac:dyDescent="0.35">
      <c r="A23" s="2"/>
      <c r="B23" s="25" t="s">
        <v>130</v>
      </c>
      <c r="C23" s="47"/>
      <c r="D23" s="48"/>
      <c r="E23" s="25" t="s">
        <v>133</v>
      </c>
      <c r="F23" s="49"/>
      <c r="G23" s="50"/>
      <c r="H23" s="50"/>
      <c r="I23" s="51"/>
    </row>
    <row r="24" spans="1:9" x14ac:dyDescent="0.3">
      <c r="B24" s="52" t="s">
        <v>131</v>
      </c>
      <c r="C24" s="54"/>
      <c r="D24" s="55"/>
      <c r="E24" s="24"/>
      <c r="F24" s="24"/>
      <c r="G24" s="23"/>
      <c r="H24" s="23"/>
      <c r="I24" s="23"/>
    </row>
    <row r="25" spans="1:9" ht="15" thickBot="1" x14ac:dyDescent="0.35">
      <c r="B25" s="53"/>
      <c r="C25" s="56"/>
      <c r="D25" s="57"/>
      <c r="E25" s="24"/>
      <c r="F25" s="24"/>
      <c r="G25" s="23"/>
      <c r="H25" s="23"/>
      <c r="I25" s="23"/>
    </row>
    <row r="26" spans="1:9" x14ac:dyDescent="0.3">
      <c r="F26" s="2"/>
      <c r="G26" s="2"/>
      <c r="H26" s="2"/>
      <c r="I26" s="2"/>
    </row>
    <row r="27" spans="1:9" x14ac:dyDescent="0.3">
      <c r="F27" s="2"/>
      <c r="G27" s="2"/>
      <c r="H27" s="2"/>
      <c r="I27" s="2"/>
    </row>
    <row r="28" spans="1:9" x14ac:dyDescent="0.3">
      <c r="F28" s="2"/>
      <c r="G28" s="2"/>
      <c r="H28" s="2"/>
      <c r="I28" s="2"/>
    </row>
    <row r="29" spans="1:9" x14ac:dyDescent="0.3">
      <c r="F29" s="2"/>
      <c r="G29" s="2"/>
      <c r="H29" s="2"/>
      <c r="I29" s="2"/>
    </row>
    <row r="30" spans="1:9" x14ac:dyDescent="0.3">
      <c r="F30" s="2"/>
      <c r="G30" s="2"/>
      <c r="H30" s="2"/>
      <c r="I30" s="2"/>
    </row>
    <row r="31" spans="1:9" x14ac:dyDescent="0.3">
      <c r="F31" s="2"/>
      <c r="G31" s="2"/>
      <c r="H31" s="2"/>
      <c r="I31" s="2"/>
    </row>
    <row r="32" spans="1:9" x14ac:dyDescent="0.3">
      <c r="F32" s="2"/>
      <c r="G32" s="2"/>
      <c r="H32" s="2"/>
      <c r="I32" s="2"/>
    </row>
    <row r="33" spans="6:9" x14ac:dyDescent="0.3">
      <c r="F33" s="2"/>
      <c r="G33" s="2"/>
      <c r="H33" s="2"/>
      <c r="I33" s="2"/>
    </row>
    <row r="34" spans="6:9" x14ac:dyDescent="0.3">
      <c r="F34" s="2"/>
      <c r="G34" s="2"/>
      <c r="H34" s="2"/>
      <c r="I34" s="2"/>
    </row>
    <row r="35" spans="6:9" x14ac:dyDescent="0.3">
      <c r="F35" s="2"/>
      <c r="G35" s="2"/>
      <c r="H35" s="2"/>
      <c r="I35" s="2"/>
    </row>
    <row r="36" spans="6:9" x14ac:dyDescent="0.3">
      <c r="F36" s="2"/>
      <c r="G36" s="2"/>
      <c r="H36" s="2"/>
      <c r="I36" s="2"/>
    </row>
    <row r="37" spans="6:9" x14ac:dyDescent="0.3">
      <c r="F37" s="2"/>
      <c r="G37" s="2"/>
      <c r="H37" s="2"/>
      <c r="I37" s="2"/>
    </row>
    <row r="38" spans="6:9" x14ac:dyDescent="0.3">
      <c r="F38" s="2"/>
      <c r="G38" s="2"/>
      <c r="H38" s="2"/>
      <c r="I38" s="2"/>
    </row>
    <row r="39" spans="6:9" x14ac:dyDescent="0.3">
      <c r="F39" s="2"/>
      <c r="G39" s="2"/>
      <c r="H39" s="2"/>
      <c r="I39" s="2"/>
    </row>
    <row r="40" spans="6:9" x14ac:dyDescent="0.3">
      <c r="F40" s="2"/>
      <c r="G40" s="2"/>
      <c r="H40" s="2"/>
      <c r="I40" s="2"/>
    </row>
    <row r="41" spans="6:9" x14ac:dyDescent="0.3">
      <c r="F41" s="2"/>
      <c r="G41" s="2"/>
      <c r="H41" s="2"/>
      <c r="I41" s="2"/>
    </row>
    <row r="42" spans="6:9" x14ac:dyDescent="0.3">
      <c r="F42" s="2"/>
      <c r="G42" s="2"/>
      <c r="H42" s="2"/>
      <c r="I42" s="2"/>
    </row>
    <row r="43" spans="6:9" x14ac:dyDescent="0.3">
      <c r="F43" s="2"/>
      <c r="G43" s="2"/>
      <c r="H43" s="2"/>
      <c r="I43" s="2"/>
    </row>
    <row r="44" spans="6:9" x14ac:dyDescent="0.3">
      <c r="F44" s="2"/>
      <c r="G44" s="2"/>
      <c r="H44" s="2"/>
      <c r="I44" s="2"/>
    </row>
    <row r="45" spans="6:9" x14ac:dyDescent="0.3">
      <c r="F45" s="2"/>
      <c r="G45" s="2"/>
      <c r="H45" s="2"/>
      <c r="I45" s="2"/>
    </row>
    <row r="46" spans="6:9" x14ac:dyDescent="0.3">
      <c r="F46" s="2"/>
      <c r="G46" s="2"/>
      <c r="H46" s="2"/>
      <c r="I46" s="2"/>
    </row>
    <row r="47" spans="6:9" x14ac:dyDescent="0.3">
      <c r="F47" s="2"/>
      <c r="G47" s="2"/>
      <c r="H47" s="2"/>
      <c r="I47" s="2"/>
    </row>
    <row r="48" spans="6:9" x14ac:dyDescent="0.3">
      <c r="F48" s="2"/>
      <c r="G48" s="2"/>
      <c r="H48" s="2"/>
      <c r="I48" s="2"/>
    </row>
    <row r="49" spans="6:9" x14ac:dyDescent="0.3">
      <c r="F49" s="2"/>
      <c r="G49" s="2"/>
      <c r="H49" s="2"/>
      <c r="I49" s="2"/>
    </row>
    <row r="50" spans="6:9" x14ac:dyDescent="0.3">
      <c r="F50" s="2"/>
      <c r="G50" s="2"/>
      <c r="H50" s="2"/>
      <c r="I50" s="2"/>
    </row>
    <row r="51" spans="6:9" x14ac:dyDescent="0.3">
      <c r="F51" s="2"/>
      <c r="G51" s="2"/>
      <c r="H51" s="2"/>
      <c r="I51" s="2"/>
    </row>
    <row r="52" spans="6:9" x14ac:dyDescent="0.3">
      <c r="F52" s="2"/>
      <c r="G52" s="2"/>
      <c r="H52" s="2"/>
      <c r="I52" s="2"/>
    </row>
    <row r="53" spans="6:9" x14ac:dyDescent="0.3">
      <c r="F53" s="2"/>
      <c r="G53" s="2"/>
      <c r="H53" s="2"/>
      <c r="I53" s="2"/>
    </row>
    <row r="54" spans="6:9" x14ac:dyDescent="0.3">
      <c r="F54" s="2"/>
      <c r="G54" s="2"/>
      <c r="H54" s="2"/>
      <c r="I54" s="2"/>
    </row>
    <row r="55" spans="6:9" x14ac:dyDescent="0.3">
      <c r="F55" s="2"/>
      <c r="G55" s="2"/>
      <c r="H55" s="2"/>
      <c r="I55" s="2"/>
    </row>
    <row r="56" spans="6:9" x14ac:dyDescent="0.3">
      <c r="F56" s="2"/>
      <c r="G56" s="2"/>
      <c r="H56" s="2"/>
      <c r="I56" s="2"/>
    </row>
    <row r="57" spans="6:9" x14ac:dyDescent="0.3">
      <c r="F57" s="2"/>
      <c r="G57" s="2"/>
      <c r="H57" s="2"/>
      <c r="I57" s="2"/>
    </row>
    <row r="58" spans="6:9" x14ac:dyDescent="0.3">
      <c r="F58" s="2"/>
      <c r="G58" s="2"/>
      <c r="H58" s="2"/>
      <c r="I58" s="2"/>
    </row>
    <row r="59" spans="6:9" x14ac:dyDescent="0.3">
      <c r="F59" s="2"/>
      <c r="G59" s="2"/>
      <c r="H59" s="2"/>
      <c r="I59" s="2"/>
    </row>
    <row r="60" spans="6:9" x14ac:dyDescent="0.3">
      <c r="F60" s="2"/>
      <c r="G60" s="2"/>
      <c r="H60" s="2"/>
      <c r="I60" s="2"/>
    </row>
    <row r="61" spans="6:9" x14ac:dyDescent="0.3">
      <c r="F61" s="2"/>
      <c r="G61" s="2"/>
      <c r="H61" s="2"/>
      <c r="I61" s="2"/>
    </row>
    <row r="62" spans="6:9" x14ac:dyDescent="0.3">
      <c r="F62" s="2"/>
      <c r="G62" s="2"/>
      <c r="H62" s="2"/>
      <c r="I62" s="2"/>
    </row>
    <row r="63" spans="6:9" x14ac:dyDescent="0.3">
      <c r="F63" s="2"/>
      <c r="G63" s="2"/>
      <c r="H63" s="2"/>
      <c r="I63" s="2"/>
    </row>
    <row r="64" spans="6:9" x14ac:dyDescent="0.3">
      <c r="F64" s="2"/>
      <c r="G64" s="2"/>
      <c r="H64" s="2"/>
      <c r="I64" s="2"/>
    </row>
    <row r="65" spans="6:9" x14ac:dyDescent="0.3">
      <c r="F65" s="2"/>
      <c r="G65" s="2"/>
      <c r="H65" s="2"/>
      <c r="I65" s="2"/>
    </row>
    <row r="66" spans="6:9" x14ac:dyDescent="0.3">
      <c r="F66" s="2"/>
      <c r="G66" s="2"/>
      <c r="H66" s="2"/>
      <c r="I66" s="2"/>
    </row>
    <row r="67" spans="6:9" x14ac:dyDescent="0.3">
      <c r="F67" s="2"/>
      <c r="G67" s="2"/>
      <c r="H67" s="2"/>
      <c r="I67" s="2"/>
    </row>
    <row r="68" spans="6:9" x14ac:dyDescent="0.3">
      <c r="F68" s="2"/>
      <c r="G68" s="2"/>
      <c r="H68" s="2"/>
      <c r="I68" s="2"/>
    </row>
    <row r="69" spans="6:9" x14ac:dyDescent="0.3">
      <c r="F69" s="2"/>
      <c r="G69" s="2"/>
      <c r="H69" s="2"/>
      <c r="I69" s="2"/>
    </row>
    <row r="70" spans="6:9" x14ac:dyDescent="0.3">
      <c r="F70" s="2"/>
      <c r="G70" s="2"/>
      <c r="H70" s="2"/>
      <c r="I70" s="2"/>
    </row>
    <row r="71" spans="6:9" x14ac:dyDescent="0.3">
      <c r="F71" s="2"/>
      <c r="G71" s="2"/>
      <c r="H71" s="2"/>
      <c r="I71" s="2"/>
    </row>
    <row r="72" spans="6:9" x14ac:dyDescent="0.3">
      <c r="F72" s="2"/>
      <c r="G72" s="2"/>
      <c r="H72" s="2"/>
      <c r="I72" s="2"/>
    </row>
    <row r="73" spans="6:9" x14ac:dyDescent="0.3">
      <c r="F73" s="2"/>
      <c r="G73" s="2"/>
      <c r="H73" s="2"/>
      <c r="I73" s="2"/>
    </row>
    <row r="74" spans="6:9" x14ac:dyDescent="0.3">
      <c r="F74" s="2"/>
      <c r="G74" s="2"/>
      <c r="H74" s="2"/>
      <c r="I74" s="2"/>
    </row>
    <row r="75" spans="6:9" x14ac:dyDescent="0.3">
      <c r="F75" s="2"/>
      <c r="G75" s="2"/>
      <c r="H75" s="2"/>
      <c r="I75" s="2"/>
    </row>
    <row r="76" spans="6:9" x14ac:dyDescent="0.3">
      <c r="F76" s="2"/>
      <c r="G76" s="2"/>
      <c r="H76" s="2"/>
      <c r="I76" s="2"/>
    </row>
    <row r="77" spans="6:9" x14ac:dyDescent="0.3">
      <c r="F77" s="2"/>
      <c r="G77" s="2"/>
      <c r="H77" s="2"/>
      <c r="I77" s="2"/>
    </row>
    <row r="78" spans="6:9" x14ac:dyDescent="0.3">
      <c r="F78" s="2"/>
      <c r="G78" s="2"/>
      <c r="H78" s="2"/>
      <c r="I78" s="2"/>
    </row>
    <row r="79" spans="6:9" x14ac:dyDescent="0.3">
      <c r="F79" s="2"/>
      <c r="G79" s="2"/>
      <c r="H79" s="2"/>
      <c r="I79" s="2"/>
    </row>
    <row r="80" spans="6:9" x14ac:dyDescent="0.3">
      <c r="F80" s="2"/>
      <c r="G80" s="2"/>
      <c r="H80" s="2"/>
      <c r="I80" s="2"/>
    </row>
    <row r="81" spans="6:9" x14ac:dyDescent="0.3">
      <c r="F81" s="2"/>
      <c r="G81" s="2"/>
      <c r="H81" s="2"/>
      <c r="I81" s="2"/>
    </row>
    <row r="82" spans="6:9" x14ac:dyDescent="0.3">
      <c r="F82" s="2"/>
      <c r="G82" s="2"/>
      <c r="H82" s="2"/>
      <c r="I82" s="2"/>
    </row>
    <row r="83" spans="6:9" x14ac:dyDescent="0.3">
      <c r="F83" s="2"/>
      <c r="G83" s="2"/>
      <c r="H83" s="2"/>
      <c r="I83" s="2"/>
    </row>
    <row r="84" spans="6:9" x14ac:dyDescent="0.3">
      <c r="F84" s="2"/>
      <c r="G84" s="2"/>
      <c r="H84" s="2"/>
      <c r="I84" s="2"/>
    </row>
    <row r="85" spans="6:9" x14ac:dyDescent="0.3">
      <c r="F85" s="2"/>
      <c r="G85" s="2"/>
      <c r="H85" s="2"/>
      <c r="I85" s="2"/>
    </row>
    <row r="86" spans="6:9" x14ac:dyDescent="0.3">
      <c r="F86" s="2"/>
      <c r="G86" s="2"/>
      <c r="H86" s="2"/>
      <c r="I86" s="2"/>
    </row>
    <row r="87" spans="6:9" x14ac:dyDescent="0.3">
      <c r="F87" s="2"/>
      <c r="G87" s="2"/>
      <c r="H87" s="2"/>
      <c r="I87" s="2"/>
    </row>
    <row r="88" spans="6:9" x14ac:dyDescent="0.3">
      <c r="F88" s="2"/>
      <c r="G88" s="2"/>
      <c r="H88" s="2"/>
      <c r="I88" s="2"/>
    </row>
    <row r="89" spans="6:9" x14ac:dyDescent="0.3">
      <c r="F89" s="2"/>
      <c r="G89" s="2"/>
      <c r="H89" s="2"/>
      <c r="I89" s="2"/>
    </row>
    <row r="90" spans="6:9" x14ac:dyDescent="0.3">
      <c r="F90" s="2"/>
      <c r="G90" s="2"/>
      <c r="H90" s="2"/>
      <c r="I90" s="2"/>
    </row>
    <row r="91" spans="6:9" x14ac:dyDescent="0.3">
      <c r="F91" s="2"/>
      <c r="G91" s="2"/>
      <c r="H91" s="2"/>
      <c r="I91" s="2"/>
    </row>
    <row r="92" spans="6:9" x14ac:dyDescent="0.3">
      <c r="F92" s="2"/>
      <c r="G92" s="2"/>
      <c r="H92" s="2"/>
      <c r="I92" s="2"/>
    </row>
    <row r="93" spans="6:9" x14ac:dyDescent="0.3">
      <c r="F93" s="2"/>
      <c r="G93" s="2"/>
      <c r="H93" s="2"/>
      <c r="I93" s="2"/>
    </row>
    <row r="94" spans="6:9" x14ac:dyDescent="0.3">
      <c r="F94" s="2"/>
      <c r="G94" s="2"/>
      <c r="H94" s="2"/>
      <c r="I94" s="2"/>
    </row>
    <row r="95" spans="6:9" x14ac:dyDescent="0.3">
      <c r="F95" s="2"/>
      <c r="G95" s="2"/>
      <c r="H95" s="2"/>
      <c r="I95" s="2"/>
    </row>
    <row r="96" spans="6:9" x14ac:dyDescent="0.3">
      <c r="F96" s="2"/>
      <c r="G96" s="2"/>
      <c r="H96" s="2"/>
      <c r="I96" s="2"/>
    </row>
    <row r="97" spans="6:9" x14ac:dyDescent="0.3">
      <c r="F97" s="2"/>
      <c r="G97" s="2"/>
      <c r="H97" s="2"/>
      <c r="I97" s="2"/>
    </row>
    <row r="98" spans="6:9" x14ac:dyDescent="0.3">
      <c r="F98" s="2"/>
      <c r="G98" s="2"/>
      <c r="H98" s="2"/>
      <c r="I98" s="2"/>
    </row>
    <row r="99" spans="6:9" x14ac:dyDescent="0.3">
      <c r="F99" s="2"/>
      <c r="G99" s="2"/>
      <c r="H99" s="2"/>
      <c r="I99" s="2"/>
    </row>
    <row r="100" spans="6:9" x14ac:dyDescent="0.3">
      <c r="F100" s="2"/>
      <c r="G100" s="2"/>
      <c r="H100" s="2"/>
      <c r="I100" s="2"/>
    </row>
    <row r="101" spans="6:9" x14ac:dyDescent="0.3">
      <c r="F101" s="2"/>
      <c r="G101" s="2"/>
      <c r="H101" s="2"/>
      <c r="I101" s="2"/>
    </row>
    <row r="102" spans="6:9" x14ac:dyDescent="0.3">
      <c r="F102" s="2"/>
      <c r="G102" s="2"/>
      <c r="H102" s="2"/>
      <c r="I102" s="2"/>
    </row>
    <row r="103" spans="6:9" x14ac:dyDescent="0.3">
      <c r="F103" s="2"/>
      <c r="G103" s="2"/>
      <c r="H103" s="2"/>
      <c r="I103" s="2"/>
    </row>
    <row r="104" spans="6:9" x14ac:dyDescent="0.3">
      <c r="F104" s="2"/>
      <c r="G104" s="2"/>
      <c r="H104" s="2"/>
      <c r="I104" s="2"/>
    </row>
    <row r="105" spans="6:9" x14ac:dyDescent="0.3">
      <c r="F105" s="2"/>
      <c r="G105" s="2"/>
      <c r="H105" s="2"/>
      <c r="I105" s="2"/>
    </row>
    <row r="106" spans="6:9" x14ac:dyDescent="0.3">
      <c r="F106" s="2"/>
      <c r="G106" s="2"/>
      <c r="H106" s="2"/>
      <c r="I106" s="2"/>
    </row>
    <row r="107" spans="6:9" x14ac:dyDescent="0.3">
      <c r="F107" s="2"/>
      <c r="G107" s="2"/>
      <c r="H107" s="2"/>
      <c r="I107" s="2"/>
    </row>
    <row r="108" spans="6:9" x14ac:dyDescent="0.3">
      <c r="F108" s="2"/>
      <c r="G108" s="2"/>
      <c r="H108" s="2"/>
      <c r="I108" s="2"/>
    </row>
  </sheetData>
  <mergeCells count="33">
    <mergeCell ref="C23:D23"/>
    <mergeCell ref="F23:I23"/>
    <mergeCell ref="B24:B25"/>
    <mergeCell ref="C24:D25"/>
    <mergeCell ref="A17:C17"/>
    <mergeCell ref="D17:F17"/>
    <mergeCell ref="B19:B20"/>
    <mergeCell ref="C19:D20"/>
    <mergeCell ref="C21:D22"/>
    <mergeCell ref="E21:E22"/>
    <mergeCell ref="F21:I22"/>
    <mergeCell ref="B21:B22"/>
    <mergeCell ref="A15:C15"/>
    <mergeCell ref="D15:F15"/>
    <mergeCell ref="G15:H16"/>
    <mergeCell ref="I15:I16"/>
    <mergeCell ref="A16:C16"/>
    <mergeCell ref="D16:F16"/>
    <mergeCell ref="I5:I6"/>
    <mergeCell ref="J5:L5"/>
    <mergeCell ref="M5:M6"/>
    <mergeCell ref="A1:M1"/>
    <mergeCell ref="A4:M4"/>
    <mergeCell ref="A5:A6"/>
    <mergeCell ref="B5:B6"/>
    <mergeCell ref="C5:C6"/>
    <mergeCell ref="D5:D6"/>
    <mergeCell ref="E5:E6"/>
    <mergeCell ref="F5:F6"/>
    <mergeCell ref="G5:G6"/>
    <mergeCell ref="H5:H6"/>
    <mergeCell ref="A2:M2"/>
    <mergeCell ref="A3:M3"/>
  </mergeCells>
  <phoneticPr fontId="4" type="noConversion"/>
  <conditionalFormatting sqref="G7:G14">
    <cfRule type="cellIs" dxfId="0" priority="1" operator="equal">
      <formula>0</formula>
    </cfRule>
  </conditionalFormatting>
  <pageMargins left="0.7" right="0.7" top="0.75" bottom="0.75" header="0.3" footer="0.3"/>
  <pageSetup scale="69" fitToHeight="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1F885737FD38842B671078812B777F9" ma:contentTypeVersion="15" ma:contentTypeDescription="Create a new document." ma:contentTypeScope="" ma:versionID="f9a477965f25dbdb064fab8a4207eded">
  <xsd:schema xmlns:xsd="http://www.w3.org/2001/XMLSchema" xmlns:xs="http://www.w3.org/2001/XMLSchema" xmlns:p="http://schemas.microsoft.com/office/2006/metadata/properties" xmlns:ns2="4c0634c3-7a84-49ea-b49d-d0bb1a0f5725" xmlns:ns3="90ec8967-f4a4-4694-aeda-ec56356a7973" targetNamespace="http://schemas.microsoft.com/office/2006/metadata/properties" ma:root="true" ma:fieldsID="23b14e7a5a5ffc441348a0c68116736d" ns2:_="" ns3:_="">
    <xsd:import namespace="4c0634c3-7a84-49ea-b49d-d0bb1a0f5725"/>
    <xsd:import namespace="90ec8967-f4a4-4694-aeda-ec56356a797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0634c3-7a84-49ea-b49d-d0bb1a0f57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811a8fe-ead4-49af-8745-cf4d8430b81b"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ec8967-f4a4-4694-aeda-ec56356a797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2f711b6e-c751-4880-8c97-cb5028a8e282}" ma:internalName="TaxCatchAll" ma:showField="CatchAllData" ma:web="90ec8967-f4a4-4694-aeda-ec56356a797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c0634c3-7a84-49ea-b49d-d0bb1a0f5725">
      <Terms xmlns="http://schemas.microsoft.com/office/infopath/2007/PartnerControls"/>
    </lcf76f155ced4ddcb4097134ff3c332f>
    <TaxCatchAll xmlns="90ec8967-f4a4-4694-aeda-ec56356a797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DC3E02-CBFC-43B4-9BDD-DBB6505879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0634c3-7a84-49ea-b49d-d0bb1a0f5725"/>
    <ds:schemaRef ds:uri="90ec8967-f4a4-4694-aeda-ec56356a79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42200F-9732-4F0E-97EC-E05D4C779E24}">
  <ds:schemaRefs>
    <ds:schemaRef ds:uri="http://schemas.openxmlformats.org/package/2006/metadata/core-properties"/>
    <ds:schemaRef ds:uri="http://purl.org/dc/elements/1.1/"/>
    <ds:schemaRef ds:uri="http://www.w3.org/XML/1998/namespace"/>
    <ds:schemaRef ds:uri="4c0634c3-7a84-49ea-b49d-d0bb1a0f5725"/>
    <ds:schemaRef ds:uri="http://schemas.microsoft.com/office/infopath/2007/PartnerControls"/>
    <ds:schemaRef ds:uri="http://schemas.microsoft.com/office/2006/metadata/properties"/>
    <ds:schemaRef ds:uri="http://schemas.microsoft.com/office/2006/documentManagement/types"/>
    <ds:schemaRef ds:uri="http://purl.org/dc/terms/"/>
    <ds:schemaRef ds:uri="90ec8967-f4a4-4694-aeda-ec56356a7973"/>
    <ds:schemaRef ds:uri="http://purl.org/dc/dcmitype/"/>
  </ds:schemaRefs>
</ds:datastoreItem>
</file>

<file path=customXml/itemProps3.xml><?xml version="1.0" encoding="utf-8"?>
<ds:datastoreItem xmlns:ds="http://schemas.openxmlformats.org/officeDocument/2006/customXml" ds:itemID="{D53A299C-4EDA-4B0C-98C1-10E3E36B3C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Al-Laj 1 water station</vt:lpstr>
      <vt:lpstr>Al-Laj 2 water station</vt:lpstr>
      <vt:lpstr>Al-Laj 3 water station</vt:lpstr>
      <vt:lpstr>Al-Laj 4 water station</vt:lpstr>
      <vt:lpstr>Al-Laj wells 2 station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2025-10-31T10:42:12Z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0x01010021F885737FD38842B671078812B777F9</vt:lpwstr>
  </property>
  <property fmtid="{D5CDD505-2E9C-101B-9397-08002B2CF9AE}" pid="3" name="MediaServiceImageTags">
    <vt:lpwstr/>
  </property>
</Properties>
</file>