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updateLinks="never" defaultThemeVersion="124226"/>
  <xr:revisionPtr revIDLastSave="0" documentId="8_{5EB5445E-F9DD-4E33-9BB1-6CCB91E04AD3}" xr6:coauthVersionLast="47" xr6:coauthVersionMax="47" xr10:uidLastSave="{00000000-0000-0000-0000-000000000000}"/>
  <bookViews>
    <workbookView xWindow="28680" yWindow="-120" windowWidth="29040" windowHeight="15720" tabRatio="690" xr2:uid="{00000000-000D-0000-FFFF-FFFF00000000}"/>
  </bookViews>
  <sheets>
    <sheet name="Al-Laj 1 water station" sheetId="2" r:id="rId1"/>
    <sheet name="Al-Laj 2 water station" sheetId="7" r:id="rId2"/>
    <sheet name="Al-Laj 3 water station" sheetId="8" r:id="rId3"/>
    <sheet name="Al-Laj 4 water station" sheetId="9" r:id="rId4"/>
    <sheet name="Al-Laj wells 2 station" sheetId="14"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8" i="8" l="1"/>
  <c r="I9" i="8"/>
  <c r="I10" i="8"/>
  <c r="I11" i="8"/>
  <c r="I12" i="8"/>
  <c r="I13" i="8"/>
  <c r="I14" i="8"/>
  <c r="I15" i="8"/>
  <c r="I16" i="8"/>
  <c r="I17" i="8"/>
  <c r="I18" i="8"/>
  <c r="I19" i="8"/>
  <c r="I20" i="8"/>
  <c r="I21" i="8"/>
  <c r="I22" i="8"/>
  <c r="I23" i="8"/>
  <c r="I8" i="7"/>
  <c r="I9" i="7"/>
  <c r="I10" i="7"/>
  <c r="I11" i="7"/>
  <c r="I12" i="7"/>
  <c r="I13" i="7"/>
  <c r="I14" i="7"/>
  <c r="I15" i="7"/>
  <c r="I16" i="7"/>
  <c r="I17" i="7"/>
  <c r="I18" i="7"/>
  <c r="I19" i="7"/>
  <c r="I20" i="7"/>
  <c r="I21" i="7"/>
  <c r="I22" i="7"/>
  <c r="I23" i="7"/>
  <c r="I24" i="7"/>
  <c r="I8" i="14"/>
  <c r="I9" i="14"/>
  <c r="I10" i="14"/>
  <c r="I11" i="14"/>
  <c r="I16" i="2" l="1"/>
  <c r="I15" i="2" l="1"/>
  <c r="I10" i="2" l="1"/>
  <c r="I11" i="2"/>
  <c r="I12" i="2"/>
  <c r="I13" i="2"/>
  <c r="I8" i="2"/>
  <c r="I9" i="2"/>
  <c r="I7" i="8"/>
  <c r="I24" i="8" s="1"/>
  <c r="I7" i="7"/>
  <c r="I25" i="7" s="1"/>
  <c r="I8" i="9"/>
  <c r="I12" i="9"/>
  <c r="I14" i="2"/>
  <c r="I20" i="2" l="1"/>
  <c r="I13" i="9"/>
  <c r="I14" i="9"/>
  <c r="I7" i="9"/>
  <c r="I9" i="9"/>
  <c r="I10" i="9"/>
  <c r="I11" i="9"/>
  <c r="I15" i="9"/>
  <c r="I7" i="2"/>
  <c r="I18" i="2"/>
  <c r="I19" i="2"/>
  <c r="I21" i="2"/>
  <c r="I16" i="9" l="1"/>
  <c r="I17" i="2"/>
  <c r="I22" i="2" s="1"/>
  <c r="I7" i="14" l="1"/>
  <c r="I12" i="14" s="1"/>
</calcChain>
</file>

<file path=xl/sharedStrings.xml><?xml version="1.0" encoding="utf-8"?>
<sst xmlns="http://schemas.openxmlformats.org/spreadsheetml/2006/main" count="466" uniqueCount="167">
  <si>
    <t>#</t>
  </si>
  <si>
    <t>lump sum</t>
  </si>
  <si>
    <t>Set</t>
  </si>
  <si>
    <t>NO.</t>
  </si>
  <si>
    <t xml:space="preserve"> Power Factor Correction Panel 300 KVAR</t>
  </si>
  <si>
    <t>لوحة تحسين عامل الاستطاعة 300 KVAR</t>
  </si>
  <si>
    <t>Supplying and installing electric cable 1*500 mm2</t>
  </si>
  <si>
    <t xml:space="preserve">تقديم وتركيب كابلات كهربائية
1*500 mm2   </t>
  </si>
  <si>
    <t>Supplying and installing electric cable 3*70 mm2</t>
  </si>
  <si>
    <t xml:space="preserve">تقديم وتركيب كابلات كهربائية
 3*70 mm2   </t>
  </si>
  <si>
    <t>Supplying and installing electric cable 3*50 mm2</t>
  </si>
  <si>
    <t xml:space="preserve">تقديم وتركيب كابلات كهربائية
 3*50 mm2   </t>
  </si>
  <si>
    <t>Supplying  PVC Insulated  electrical Wire</t>
  </si>
  <si>
    <t xml:space="preserve">تقديم كبل  كهربائي  شعري معزول </t>
  </si>
  <si>
    <t>Point</t>
  </si>
  <si>
    <t>Horizontal pumping set</t>
  </si>
  <si>
    <t>مجموعة ضخ أفقية</t>
  </si>
  <si>
    <t>Lump sum</t>
  </si>
  <si>
    <t>Supply and installation of a mechanical pressure relief valve (PRV)</t>
  </si>
  <si>
    <t>Supply and installation of a mechanical pressure relief valve (PRV) on the discharge line, in accordance with the following specifications:
 - Valve Type: Mechanical
 - Operating Pressure: 25 bar
 - Inlet Diameter: At least 2.5 inches
 Scope of Work Includes:
 - Supply and installation of all necessary accessories, including bolts,  - gaskets, and flanges to ensure proper fixation.
 - Execution of all installation and connection works in compliance with technical specifications.
- Conducting all operational and hydraulic tests to ensure proper performance and no leaks..</t>
  </si>
  <si>
    <t xml:space="preserve">تقديم  وتركيب صمام المطرقة المائية الميكانيكي ( Preesure   Relief Valve ) على خط الضخ، وفقًا للمواصفات التالية:
-  نوع الصمام: ميكانيكي (Mechanical)
-  الضغط التشغيلي: 25 بار
-  قطر فتحة الدخول: 2.5 إنش على الأقل
 العمل يشمل:
-  توريد وتركيب جميع الملحقات اللازمة، بما في ذلك البراغي، الجوانات، والفلنجات لضمان التثبيت الصحيح.
-  تنفيذ جميع أعمال التركيب والتوصيل وفقًا للمواصفات التقنية .
-  إجراء جميع الاختبارات التشغيلية والهيدروليكية لضمان الأداء السليم وعدم وجود تسربات. </t>
  </si>
  <si>
    <t>Pull up, Inspection, and Reinstallation of a Submersible Pump</t>
  </si>
  <si>
    <t>مسحب وإعادة تركيب مضخة غاطسة وفحصها</t>
  </si>
  <si>
    <t>Pull up, Inspection, and Reinstallation of a Submersible Pump
The work includes pull up the submersible pump using a suitable crane, inspecting it to ensure proper functionality, checking the pipelines and connections, and reinstalling the pump .
The work includes:
Execution of all necessary tasks for pump pull up and reinstallation.
Inspection of the pump to confirm operational efficiency.
Inspection of pipelines to ensure there are no leaks.
Reconnection of electrical cables properly.
Supply of all necessary materials, including gaskets, bolts, and accessories required for completing the work.
The work shall be carried out in accordance with technical specifications and the supervising committee instructions.</t>
  </si>
  <si>
    <t>سحب وإعادة تركيب مضخة غاطسة وفحصها
يشمل العمل سحب المضخة الغاطسة بواسطة رافعة مناسبة، وفحصها للتأكد من سلامة عملها، بالإضافة إلى فحص الأنابيب والتوصيلات، ثم إعادة تنزيل المضخة بعد التأكد من جاهزيتها.
يتضمن العمل:
تنفيذ جميع الأعمال اللازمة لعملية السحب والتنزيل.
فحص المضخة والتأكد من كفاءتها التشغيلية.
فحص خطوط الأنابيب والتأكد من عدم وجود تسربات.
إعادة توصيل الكابلات الكهربائية بالشكل الصحيح.
تأمين جميع المستلزمات اللازمة، بما في ذلك الجوانات، البراغي، والإكسسوارات المطلوبة لإتمام العمل.
يتم التنفيذ وفق المواصفات الفنية وتعليمات الجهة المشرفة.</t>
  </si>
  <si>
    <t>Supply and installation of a power factor improvement panel according to the following specifications:
Capacity with a capacity of 300 KVAR
-Placed within a suitable metal panel IP54 to achieve appropriate protection and a protection interface for the capacitors.
-The capacitors are connected to suitable contactors and equipped with suitable discharge current.
Equipped with a programmable programming 10 stages at least and driving panel. equipped with a digital display screen
Cooling fans are installed connected to the driving panel
-Equipped with  630 A  breaker for input and suitable copper bars for distribution.
The price includes materials, installation, transportation costs, labor and everything necessary to complete the work in the best possible way according to the instructions of the supervising engineer</t>
  </si>
  <si>
    <t>m.l</t>
  </si>
  <si>
    <t xml:space="preserve">تقديم كبل  كهربائي نحاسي  شعري معزول,  NYY, لزوم وصل النيفو وكهرباء التحكم للوحات  وفق المواصفات التالية : 
 - المقطع : 2x2.5  mm2  
 - مادة العزل :  PVC 
السعر يشمل المواد والتركيب واجور النقل واليد العاملة وكل ما يلزم لإتمام العمل على أكمل وجه حسب توجيهات المهندس المشرف </t>
  </si>
  <si>
    <t>Supplying electrical  flexible copper cable  NYY, for nivo level switch and panel control power  as following specification :
 -  section : 2x2.5 mm2
 - insulation material : PVC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</si>
  <si>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3*50 مم2 لزوم وصل المضخة مع لوحة الإقلاع .يمد ضمن قسطل بلاستيكي مناسب بعامل امتلاء 50%  ضمن حفرية بعمق لايقل عن 50سم من اعلى القسطل مع تغطية 10سم من الرمل من كافة جوانبه مع الردم .
السعر يشمل المواد والتركيب واجور النقل واليد العاملة وكل ما يلزم لإتمام العمل على أكمل وجه حسب توجيهات المهندس المشرف </t>
  </si>
  <si>
    <t>Supplying and installing gate valve, taking in consideration:.
- nominal diameter (DN) 450 mm
- nominal pressure (PN) 40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</si>
  <si>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Supplying and installing a horizontal pumping, as the following specification :
- Q : 125 m3/h
- H : 160m 
- N =1450 RPM
Scope of Work Includes:
 - Supply and installation of the horizontal pump with the required specifications, ensuring that the pump and electric motor are pre-assembled on a metal base plate at the factory for precise alignment and easy installation.
 - Connection of the pump to the suction and discharge lines, including the provision of all necessary flanges, gaskets, and bolts.
 - Execution of all required electrical works, including connection to the control panel and commissioning.
 - Conducting all operational and hydraulic tests to ensure optimal performance and to confirm the system is free from leaks or abnormal vibrations.
 - Transporting the equipment to the worksite and installing it in accordance with engineering standards and approved specifications.
 - Providing a comprehensive technical report after installation, including performance data and test results.
 - All equipment must comply with international standards (such as ISO, ANSI, DIN, AWWA).
 - The price includes all necessary works to complete the job as per the supervisory committee's instructions.</t>
  </si>
  <si>
    <t xml:space="preserve"> تقديم وتركيب مجموعة ضخ أفقية  .
 مع الاخذ بعين الاعتبار مايلي :
 - التصريف : 125 م3/سا
 - الرفع : 160 م
  - سرعة الدوران : 1450 RPM
 العمل يشمل:
-  توريد وتركيب المضخة الأفقية بالمواصفات المطلوبة، بحيث تكون المضخة والمحرك الكهربائي مجمعين مسبقًا على قاعدة معدنية (Base Plate) في المصنع، لضمان الدقة في المحاذاة وسهولة التركيب.
-  توصيل المضخة بخط السحب والضخ، مع توفير جميع الفلنجات،  الجوانات، والبراغي المطلوبة.
-  تنفيذ جميع الأعمال الكهربائية اللازمة، بما في ذلك التوصيل بلوحة التحكم والتشغيل.
-  إجراء جميع الاختبارات التشغيلية والهيدروليكية لضمان كفاءة الأداء وخلو النظام من التسربات أو الاهتزازات غير الطبيعية.
-  نقل المعدات إلى موقع العمل وتركيبها وفق الأصول الهندسية والمواصفات المعتمدة.
-  تقديم تقرير فني شامل بعد التركيب، متضمناً بيانات الأداء ونتائج الاختبارات.
 - جميع المعدات يجب أن تكون مطابقة للمواصفات الدولية (مثل ISO, ANSI, DIN, AWWA).
السعر يشمل كافة الاعمال الازمة لاتمام العمل وحسب توجيهات لجنة الاشراف .</t>
  </si>
  <si>
    <t>تقديم و تركيب بواري حديد   450 مم 
ضغط 40 بار</t>
  </si>
  <si>
    <t>Providing and installing water hammer protection equipment. Compressor</t>
  </si>
  <si>
    <t>تقديم وتركيب معدات الحماية من المطرقة المائية</t>
  </si>
  <si>
    <t>Execution of Maintenance Points</t>
  </si>
  <si>
    <t>تنفيذ نقاط صيانة على خط الضخ</t>
  </si>
  <si>
    <t>Execution of Maintenance Points on Pumping Lines in accordance with the approved technical specifications, including:
Excavation work to access the maintenance site, ensuring all necessary safety measures are taken.
Carrying out the required repairs based on the type of fault, whether by replacing damaged parts or rehabilitating connections.
Backfilling and reinstatement work using suitable materials to ensure the stability of the pipeline after maintenance.
Supply and installation of all necessary accessories, such as flanges, gaskets, and bolts, as needed.
Performing all operational and hydraulic tests to verify the integrity of the repair and ensure there are no leaks.
The price includes all necessary work to complete the job in full, as per the supervising engineer's instructions.
All materials and equipment used must comply with international standards and approved engineering specifications.</t>
  </si>
  <si>
    <t>تنفيذ نقاط صيانة على خطوط الضخ وفقًا للمواصفات الفنية المعتمدة، ويشمل:
-  أعمال الحفر للوصول إلى موقع الصيانة، مع اتخاذ جميع تدابير السلامة اللازمة.
-  تنفيذ أعمال الإصلاح اللازمة وفقًا لنوع العطل، سواء كان استبدال أجزاء تالفة أو إعادة تأهيل التوصيلات.
-  أعمال الردم وإعادة التهيئة باستخدام المواد المناسبة لضمان استقرار الخط بعد الصيانة.
-  توريد وتركيب جميع الملحقات اللازمة مثل الفلنجات، الجوانات، والبراغي، حسب الحاجة.
-  إجراء جميع الاختبارات التشغيلية والهيدروليكية للتأكد من سلامة الإصلاح وعدم وجود تسربات.
-  السعر يشمل جميع الأعمال المطلوبة لإتمام العمل بالكامل، وفقًا لتوجيهات المهندس المشرف.
-  جميع المواد والمعدات المستخدمة يجب أن تكون مطابقة للمواصفات الدولية والمعايير الهندسية المعتمدة.</t>
  </si>
  <si>
    <t xml:space="preserve"> </t>
  </si>
  <si>
    <t>Providing and installing an electrical cable of insulated copper NYY section 3*70 mm2 to connect the pump with the start-up panel. It is extended within an excavation with a depth of not less than 50 cm, with 10 cm of sand covering on all sides, and with backfill.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</si>
  <si>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3*70 مم2 لزوم وصل المضخة مع لوحة الإقلاع , يمد  ضمن حفرية بعمق لايقل عن 50 سم مع تغطية 10سم من الرمل من كافة جوانبه مع الردم .
السعر يشمل المواد والتركيب واجور النقل واليد العاملة وكل ما يلزم لإتمام العمل على أكمل وجه حسب توجيهات المهندس المشرف </t>
  </si>
  <si>
    <t>تقديم وتركيب لوحة  دخول (توزيع) رئيسي</t>
  </si>
  <si>
    <t xml:space="preserve">Supply and installation of a main incoming (distribution) panel </t>
  </si>
  <si>
    <t>تقديم و تركيب سكر  جارور بالمواصفات التالية :  
- القطر الأسمي 200 مم
- الضغط الأسمي لا يقل عن 40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</si>
  <si>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gate valve, taking in consideration:.
- nominal diameter (DN) 200 mm
- nominal pressure (PN) 40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</si>
  <si>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200 مم 
ضغط 40 بار</t>
  </si>
  <si>
    <t>Supplying and installing gate valve DN 200 mm 
PN 40 Bar</t>
  </si>
  <si>
    <t xml:space="preserve">تقديم وتركيب صمام عدم رجوع ( رداد ) على خط الضخ .
 وفق المواصفات التالية :
- القطر الاسمي : DN 200 mm
- الضغط الاسمي : PN 40 bar
- المرد  من البرونز أو الفونط
-  الجسم الخارجي من الفونت  .
-  محور المرد من الستانلس ستيل.
-  النوع بفلنجات .
- جميع علامات الصنع ممهورة بالحرف النافر على
الجسم بالإضافة الى اسم الصانع . 
 السعر يتضمن كافة أجور التركيب والنقل وتقديم البراغي والجوانات وكل مايلزم لاتمام  العمل  وحسب توجيهات المهندس المشرف </t>
  </si>
  <si>
    <t>Supplying and installing  check valve at the pumping line.
  As in  the following specifications:
-  DN 200 mm
-  PN 40 bar
- The disk is made of bronze or cast iron .
- The valve body of the cast iron..
- Disk shaft made of stainless steel.
- Connection type : with flanges.
- All manufacturing marks stamped with the prominent symbols on the body, in addition to the name of the manufacturer.
  The price includes all installation the bbolts, gasket ,transportation cost and all necessary to complete the work and according to the directives of the supervisors engineer.</t>
  </si>
  <si>
    <t>تقديم و تركيب رداد  جارور  200 مم 
ضغط 40 بار</t>
  </si>
  <si>
    <t>Supplying and installing check valve DN 200 mm 
PN 40 Bar</t>
  </si>
  <si>
    <t>Supplying and installing gate valve DN 350 mm 
PN 40 Bar</t>
  </si>
  <si>
    <t>تقديم و تركيب سكر  جارور  350 مم 
ضغط 40 بار</t>
  </si>
  <si>
    <t>تقديم و تركيب سكر  جارور بالمواصفات التالية :  
- القطر الأسمي 350 مم
- الضغط الأسمي لا يقل عن 40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</si>
  <si>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check valve DN 350 mm 
PN 40 Bar</t>
  </si>
  <si>
    <t>تقديم و تركيب رداد  جارور  350 مم 
ضغط 40 بار</t>
  </si>
  <si>
    <t>Supplying and installing  check valve at the pumping line.
  As in  the following specifications:
-  DN 350 mm
-  PN 40 bar
- The disk is made of bronze or cast iron .
- The valve body of the cast iron..
- Disk shaft made of stainless steel.
- Connection type : with flanges.
- All manufacturing marks stamped with the prominent symbols on the body, in addition to the name of the manufacturer.
  The price includes all installation the bbolts, gasket ,transportation cost and all necessary to complete the work and according to the directives of the supervisors engineer.</t>
  </si>
  <si>
    <t xml:space="preserve">تقديم وتركيب صمام عدم رجوع ( رداد ) على خط الضخ .
 وفق المواصفات التالية :
- القطر الاسمي : DN 350 mm
- الضغط الاسمي : PN 40 bar
- المرد  من البرونز أو الفونط
-  الجسم الخارجي من الفونت  .
-  محور المرد من الستانلس ستيل.
-  النوع بفلنجات .
- جميع علامات الصنع ممهورة بالحرف النافر على
الجسم بالإضافة الى اسم الصانع . 
 السعر يتضمن كافة أجور التركيب والنقل وتقديم البراغي والجوانات وكل مايلزم لاتمام  العمل  وحسب توجيهات المهندس المشرف </t>
  </si>
  <si>
    <t>Supplying, installation, and testing of Water Hammer Protection System for a 350 mm diameter pumping pipeline, 1600 m in length, with a 185 m head, in accordance with the approved technical specifications. The work includes:
- Supply and installation of surge relief valves suitable for operating conditions.
- Supply and installation of surge vessels/air chambers with all necessary accessories.
 - Supply and installation of non-return valves with water hammer prevention mechanisms.
- Execution of all necessary mechanical and electrical works for efficient operation of the equipment.
- Conducting all hydraulic and operational tests to ensure optimal performance.
- Submission of as-built drawings and technical reports in accordance with approved specifications and requirements.
All equipment must comply with international standards (such as AWWA, BS, DIN, ISO)</t>
  </si>
  <si>
    <t xml:space="preserve">تقديم  وتركيب واختبار معدات الحماية من المطرقة المائية (Water Hammer Protection System) لخط الضخ بقطر 350  مم، بطول 1600 م، وارتفاع ضاغط 185  م، وذلك وفقًا للمواصفات الفنية المعتمدة، ويشمل:
-  توريد وتركيب صمامات تخفيف الضغط (Surge Relief Valves) المناسبة لظروف التشغيل.
-  توريد وتركيب أوعية الهواء المضغوط (Surge Vessels/Air Chambers) مع جميع الملحقات اللازمة.
-  توريد وتركيب صمامات عدم الرجوع (Non-Return Valves) ذات الإغلاق المانع للطرق المائي.
-  تنفيذ جميع الأعمال الميكانيكية والكهربائية اللازمة لتشغيل المعدات بكفاءة.
-  إجراء جميع الاختبارات الهيدروليكية والتشغيلية لضمان الأداء الأمثل للمعدات.
-  تقديم المخططات التنفيذية والتقارير الفنية وفقاً للمواصفات والمتطلبات المعتمدة.
جميع المعدات يجب أن تكون مطابقة للمواصفات الدولية (مثل AWWA, BS, DIN, ISO) </t>
  </si>
  <si>
    <t>Supplying and installing iron pipes DN 500 mm 
PN 16 Bar</t>
  </si>
  <si>
    <t>تقديم و تركيب بواري حديد   500 مم 
ضغط 16 بار</t>
  </si>
  <si>
    <t>Supply and installation of iron pipes for the manufacturing of suction and pumping headers for horizontal pumps.
 according to the following specifications:
Nominal diameter: 500 mm
Nominal pressure: 16 bar
Thickness: In compliance with standard specifications
The item includes all necessary works, accessories, and flanges, including cutting, connection, welding, protective coating, testing, and commissioning, in accordance with technical specifications and the supervising authority’s instructions.</t>
  </si>
  <si>
    <t>تقديم وتركيب بواري حديد  لزوم تصنيع مجمعات السحب والضخ للمضخات الأفقية .
  وفق المواصفات التالية  : 
 - القطر الاسمي  : 500 مم 
 - الضغط الاسمي : 16 بار 
 - السماكة مطابقة للمواصفات القياسية 
مع جميع الأعمال والإكسسوارات والفلنجات اللازمة، بما في ذلك القطع، التوصيل، اللحام، الطلاء الواقي، الاختبارات والتشغيل وفقًا للمواصفات الفنية وتعليمات الجهة المشرفة.</t>
  </si>
  <si>
    <t>Supplying and installing iron pipes DN 450 mm 
PN 40 Bar</t>
  </si>
  <si>
    <t>Supply and installation of iron pipes for the manufacturing of suction and pumping headers for horizontal pumps.
 according to the following specifications:
Nominal diameter: 450 mm
Nominal pressure: 40 bar
Thickness: In compliance with standard specifications
The item includes all necessary works, accessories, and flanges, including cutting, connection, welding, protective coating, testing, and commissioning, in accordance with technical specifications and the supervising authority’s instructions.</t>
  </si>
  <si>
    <t>تقديم وتركيب بواري حديد  لزوم تصنيع مجمعات السحب والضخ للمضخات الأفقية .
  وفق المواصفات التالية  : 
 - القطر الاسمي  : 450 مم 
 - الضغط الاسمي : 40 بار 
 - السماكة مطابقة للمواصفات القياسية 
مع جميع الأعمال والإكسسوارات والفلنجات اللازمة، بما في ذلك القطع، التوصيل، اللحام، الطلاء الواقي، الاختبارات والتشغيل وفقًا للمواصفات الفنية وتعليمات الجهة المشرفة.</t>
  </si>
  <si>
    <t>Supplying and installing gate valve DN 250 mm 
PN 16 Bar</t>
  </si>
  <si>
    <t>تقديم و تركيب سكر  جارور  250 مم 
ضغط 16 بار</t>
  </si>
  <si>
    <t>Supplying and installing gate valve, taking in consideration:.
- nominal diameter (DN) 250 mm
- nominal pressure (PN) 16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</si>
  <si>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بالمواصفات التالية :  
- القطر الأسمي 250 مم
- الضغط الأسمي لا يقل عن 16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</si>
  <si>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تقديم و تركيب سكر  جارور بالمواصفات التالية :  
- القطر الأسمي 150 مم
- الضغط الأسمي لا يقل عن 40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</si>
  <si>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gate valve, taking in consideration:.
- nominal diameter (DN) 150 mm
- nominal pressure (PN) 40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</si>
  <si>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150 مم 
ضغط 40 بار</t>
  </si>
  <si>
    <t>Supplying and installing gate valve DN 150 mm 
PN 40 Bar</t>
  </si>
  <si>
    <t xml:space="preserve">تقديم وتركيب صمام عدم رجوع ( رداد ) على خط الضخ .
 وفق المواصفات التالية :
- القطر الاسمي : DN 150 mm
- الضغط الاسمي : PN 40 bar
- المرد  من البرونز أو الفونط
-  الجسم الخارجي من الفونت  .
-  محور المرد من الستانلس ستيل.
-  النوع بفلنجات .
- جميع علامات الصنع ممهورة بالحرف النافر على
الجسم بالإضافة الى اسم الصانع . 
 السعر يتضمن كافة أجور التركيب والنقل وتقديم البراغي والجوانات وكل مايلزم لاتمام  العمل  وحسب توجيهات المهندس المشرف </t>
  </si>
  <si>
    <t>Supplying and installing  check valve at the pumping line.
  As in  the following specifications:
-  DN 150 mm
-  PN 40 bar
- The disk is made of bronze or cast iron .
- The valve body of the cast iron..
- Disk shaft made of stainless steel.
- Connection type : with flanges.
- All manufacturing marks stamped with the prominent symbols on the body, in addition to the name of the manufacturer.
  The price includes all installation the bbolts, gasket ,transportation cost and all necessary to complete the work and according to the directives of the supervisors engineer.</t>
  </si>
  <si>
    <t>تقديم و تركيب رداد  جارور  150 مم 
ضغط 40 بار</t>
  </si>
  <si>
    <t>Supplying and installing check valve DN 150 mm 
PN 40 Bar</t>
  </si>
  <si>
    <t>تقديم و تركيب سكر  جارور بالمواصفات التالية :  
- القطر الأسمي 150 مم
- الضغط الأسمي لا يقل عن 16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</si>
  <si>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gate valve, taking in consideration:.
- nominal diameter (DN) 150 mm
- nominal pressure (PN) 16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</si>
  <si>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150 مم 
ضغط 16 بار</t>
  </si>
  <si>
    <t>Supplying and installing gate valve DN 150 mm 
PN 16 Bar</t>
  </si>
  <si>
    <t>Providing and installing an electrical cable of HO-K insulated stranded  copper, section 1*500 mm2,with  copper cable ferrules connectors crimping type necessary to connect the transformer output with( three phase ) the main distribution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</si>
  <si>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الشعري المعزول HO-K مقطع 1*500  مم 2 مع وصلات كبل (كبس) نحاس لزوم وصل خرج المحولة ( الفازات الثلاثة)  بلوحة التوزيع الرئيسية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</si>
  <si>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Supplying and installing electric cable 1*240 mm3</t>
  </si>
  <si>
    <t>تقديم وتركيب كابلات كهربائية
1*240 mm3</t>
  </si>
  <si>
    <t>Providing and installing an electrical cable of HO-K insulated stranded copper, section 1*240 mm2,with  copper cable ferrules connectors crimping type necessary to connect the transformer output with( neutral ) the main distribution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</si>
  <si>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الشعري المعزول HO-K مقطع 1*240  مم 2 مع وصلات كبل (كبس) نحاس لزوم وصل خرج المحولة ( الحيادي )  بلوحة التوزيع الرئيسية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</si>
  <si>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Supplying and installing changeover switch 1000 A</t>
  </si>
  <si>
    <t xml:space="preserve">تقديم وتركيب قاطع قلاب استطاعة 1000 امبير </t>
  </si>
  <si>
    <t>Supplying and installing  changeover switch 1000 A to change between tow input source (GEN- GRID) as the following specification:
 - type: on - load  three phase changeover switch
 - current rating:1000 A
 - voltage: 400 V
 - NO.of poles:  4
 - Positions  : three positions  ON-OFF - ON (I - 0 - II).
-  signal lamp for the two input sources are mounted on the front panel (one signal lamp for each phase).
- Voltage meters for the utility and a voltage analyzer with the necessary power transformers for the breaker output. 
- The changover switch is placed within a sealed metal plate, painted with thermal paint, with suitable dimensions.
The price includes materials, installation, transportation, labor and everything needed to complete the work to the fullest extent as directed by the supervising engineer</t>
  </si>
  <si>
    <t>تقديم وتركيب قاطع قلاب  1000 أمبير للتبديل بين المولدة والكهرباء,  بالمواصفات التالية: 
 - النوع :  فصل تحت الحمل - 3 فاز  
 - التيار :  1000 مبير 
 -الجهد  :  400 فولت 
 - عدد الاقطاب : 4 
 - الوضعيات : 3 وضعيات   ON-OFF - ON (I - 0 - II)
-لمبات اشارة لمصدري الدخل تركب على الواجهة الأمامية (لمبة اشارة لكل فاز)..
- مقاييس جهد للشبكة العامة ومحلل جهد مع محولات الشدة اللزمة لخرج القاطع.
  -  ويكون القاطع القلاب موضوع ضمن لوحة معدنية محكمة الاغلاق مدهون بدهان حراري وبابعاد مناسبة .
السعر يشمل المواد والتركيب واجور النقل واليد العاملة وكل ما يلزم لإتمام العمل على أكمل وجه حسب توجيهات المهندس المشرف</t>
  </si>
  <si>
    <t>Supplying and installing  check valve at the pumping line.
  As in  the following specifications:
-  DN 350 mm
-  PN 40 bar
- The disk is made of bronze or cast iron .
- The valve body of the cast iron..
- Disk shaft made of stainless steel.
- Connection type : with flanges.
- All manufacturing marks stamped with the prominent symbols on the body, in addition to the name of the manufacturer.
  The price includes all installation the bolts, gasket ,transportation cost and all necessary to complete the work and according to the directives of the supervisors engineer.</t>
  </si>
  <si>
    <t>توريد وتركيب لوحة تحسين عامل الاستطاعة وفق المواصفات التالية:
الإستطاعة  باستطاعة  300 KVAR  
-توضع ضمن لوحة معدنية مناسبة IP54  بما يحقق الحماية المناسبة وواجهة حماية للمكثفات .
-المكثفات توصل على كونتاكتورات مناسبة ومزودة بمخمدات تفريغ مناسبة ومقسمة  .بطريقة متدرجة مناسبة  للحفاظ على عامل استطاعة  بافضل قيمة (8 مراحل على الأقل)
مزودة بلوحة برمجة وقيادة قابلة للبرمجة 10 مرحلة على الأقل ومزودة بشاشة اظهار رقمية
يتم تركيب مراوح تبريد مرتبطة بلوحة القيادة 
-مزودة بقاطع 630 امبير للدخل وبارات نحاسية مناسبة للتوزيع. 
السعر يشمل المواد والتركيب واجور النقل واليد العاملة وكل ما يلزم لإتمام العمل على أكمل وجه حسب توجيهات المهندس المشرف</t>
  </si>
  <si>
    <t>Supply and installation of a power factor improvement panel according to the following specifications:
Capacity with a capacity of 300 KVAR
-Placed within a suitable metal panel IP54 to achieve appropriate protection and a protection interface for the capacitors.
-The capacitors are connected to suitable contactors and equipped with suitable discharge current.and divided to suitablegroups to reach better power factor avaliable (8 stages at least)
Equipped with a programmable programming 10 stages at least and driving panel. equipped with a digital display screen
Cooling fans are installed connected to the driving panel
-Equipped with  630 A  breaker for input and suitable copper bars for distribution.
The price includes materials, installation, transportation costs, labor and everything necessary to complete the work in the best possible way according to the instructions of the supervising engineer</t>
  </si>
  <si>
    <t>Supply and installation of a main incoming (distribution) panel made of sheet metal thermal paint with the following specifications:
The dimensions are suitable for the entry and exit of cables with a cross-sectional area of 500 mm².
Copper busbars designed to withstand 1500 A 
The length of each busbar shall not be less than 50 cm, and the cross-sectional area shall not be less than 750 mm².
Copper busbars mounted on insulators and protected at the front with a transparent heat-resistant plastic cover
4 copper busbars equipped with cable termination points
The busbars are color-coded in different colors
Equipped with suitable inlets and outlets for the diameters of the used cables
Provided with a hinged door and lock
Equipped with a comprehensive network analyzer with appropriate current transformers.
Including fixing, installation, drilling for connecting cable terminations, and all requirements for proper cable connection, as per the supervising engineer’s instructions.</t>
  </si>
  <si>
    <r>
      <t>تقديم وتركيب لوحة  دخول (توزيع) رئيسية مصنوعة من الصاج المبخوخ حراريا وفق المواصفات التالية :
الابعاد مناسبة لدخول وخروج الاكبال قطر 500مم2</t>
    </r>
    <r>
      <rPr>
        <sz val="11"/>
        <color rgb="FFFF0000"/>
        <rFont val="Calibri"/>
        <family val="2"/>
        <scheme val="minor"/>
      </rPr>
      <t xml:space="preserve"> 
</t>
    </r>
    <r>
      <rPr>
        <sz val="11"/>
        <color theme="1"/>
        <rFont val="Calibri"/>
        <family val="2"/>
        <scheme val="minor"/>
      </rPr>
      <t>بارت نحاسية مخصصة لتحمل  1500 امبير على الاقل 
 ولايقل طول كل بار  عن 50سم والمقطع لايقل عن 750 مم2 
البارات النحاسية مثبتة على عوازل ومحمية من الامام بلوح بلاستيكي شفاف مقاوم للحرارة 
عدد البارات النحاسية 4 مجهزة بنقاط تثبيت راس الكابلات 
البارات تكون ملونة بالوان مختلفة 
يوجد مخارج ومداخل مناسبة لاقطار الكبلات المستخدمة 
مزودة بباب متمفصل مع قفل
مزودة بمحلل شبكة شامل مع مقاييس شدة مناسبة
مع التثبيت والتركيب والتثقيب المناسب لوصل رؤوس الكابلات مع كل مايلزم لتوصيل الكابلات وحسب توجيهات المهندس المشرف.</t>
    </r>
  </si>
  <si>
    <r>
      <t>Supply and installation of a power factor improvement panel according to the following specifications:
Capacity with a capacity of 300 KVAR
-Placed within a suitable metal panel IP54 to achieve appropriate protection and a protection interface for the capacitors.
-The capacitors are connected to suitable contactors and equipped with suitable discharge current</t>
    </r>
    <r>
      <rPr>
        <sz val="11"/>
        <color theme="1"/>
        <rFont val="Calibri"/>
        <family val="2"/>
        <scheme val="minor"/>
      </rPr>
      <t>.and divided to suitablegroups to reach better power factor avaliable (8 stages at least)
Equipped with a programmable programming 10 stages at least and driving panel. equipped with a digital display screen
Cooling fans are installed connected to the driving panel
-Equipped with  630 A  breaker for input and suitable copper bars for distribution.
The price includes materials, installation, transportation costs, labor and everything necessary to complete the work in the best possible way according to the instructions of the supervising engineer</t>
    </r>
  </si>
  <si>
    <t>لوحة اقلاع نجمي مثلثي باستطاعة 120 كيلو وات</t>
  </si>
  <si>
    <t>Star-delta starting panel with capicity 120 KW</t>
  </si>
  <si>
    <t xml:space="preserve">تقديم  وتركيب واختبار معدات الحماية من المطرقة المائية (Water Hammer Protection System) لخط الضخ بقطر 350  مم، بطول 2100 م، وارتفاع ضاغط 185  م، وذلك وفقًا للمواصفات الفنية المعتمدة، ويشمل:
-  توريد وتركيب صمامات تخفيف الضغط (Surge Relief Valves) المناسبة لظروف التشغيل.
-  توريد وتركيب أوعية الهواء المضغوط (Surge Vessels/Air Chambers) مع جميع الملحقات اللازمة.
-  توريد وتركيب صمامات عدم الرجوع (Non-Return Valves) ذات الإغلاق المانع للطرق المائي.
-  تنفيذ جميع الأعمال الميكانيكية والكهربائية اللازمة لتشغيل المعدات بكفاءة.
-  إجراء جميع الاختبارات الهيدروليكية والتشغيلية لضمان الأداء الأمثل للمعدات.
-  تقديم المخططات التنفيذية والتقارير الفنية وفقاً للمواصفات والمتطلبات المعتمدة.
جميع المعدات يجب أن تكون مطابقة للمواصفات الدولية (مثل AWWA, BS, DIN, ISO) </t>
  </si>
  <si>
    <t>Supplying, installation, and testing of Water Hammer Protection System for a 350 mm diameter pumping pipeline, 2100 m in length, with a 185 m head, in accordance with the approved technical specifications. The work includes:
- Supply and installation of surge relief valves suitable for operating conditions.
- Supply and installation of surge vessels/air chambers with all necessary accessories.
 - Supply and installation of non-return valves with water hammer prevention mechanisms.
- Execution of all necessary mechanical and electrical works for efficient operation of the equipment.
- Conducting all hydraulic and operational tests to ensure optimal performance.
- Submission of as-built drawings and technical reports in accordance with approved specifications and requirements.
All equipment must comply with international standards (such as AWWA, BS, DIN, ISO)</t>
  </si>
  <si>
    <t xml:space="preserve">تقديم  وتركيب واختبار معدات الحماية من المطرقة المائية (Water Hammer Protection System) لخط الضخ بقطر 350  مم، بطول 1200 م، وارتفاع ضاغط 185  م، وذلك وفقًا للمواصفات الفنية المعتمدة، ويشمل:
-  توريد وتركيب صمامات تخفيف الضغط (Surge Relief Valves) المناسبة لظروف التشغيل.
-  توريد وتركيب أوعية الهواء المضغوط (Surge Vessels/Air Chambers) مع جميع الملحقات اللازمة.
-  توريد وتركيب صمامات عدم الرجوع (Non-Return Valves) ذات الإغلاق المانع للطرق المائي.
-  تنفيذ جميع الأعمال الميكانيكية والكهربائية اللازمة لتشغيل المعدات بكفاءة.
-  إجراء جميع الاختبارات الهيدروليكية والتشغيلية لضمان الأداء الأمثل للمعدات.
-  تقديم المخططات التنفيذية والتقارير الفنية وفقاً للمواصفات والمتطلبات المعتمدة.
جميع المعدات يجب أن تكون مطابقة للمواصفات الدولية (مثل AWWA, BS, DIN, ISO) </t>
  </si>
  <si>
    <t>Supplying, installation, and testing of Water Hammer Protection System for a 350 mm diameter pumping pipeline, 1200 m in length, with a 185 m head, in accordance with the approved technical specifications. The work includes:
- Supply and installation of surge relief valves suitable for operating conditions.
- Supply and installation of surge vessels/air chambers with all necessary accessories.
 - Supply and installation of non-return valves with water hammer prevention mechanisms.
- Execution of all necessary mechanical and electrical works for efficient operation of the equipment.
- Conducting all hydraulic and operational tests to ensure optimal performance.
- Submission of as-built drawings and technical reports in accordance with approved specifications and requirements.
All equipment must comply with international standards (such as AWWA, BS, DIN, ISO)</t>
  </si>
  <si>
    <t xml:space="preserve">تقديم وتركيب كابلات كهربائية
 3*95 mm2   </t>
  </si>
  <si>
    <t>Supplying and installing electric cable 3*95 mm2</t>
  </si>
  <si>
    <t>Supplying and installing a horizontal pumping, as the following specification :
- Q : 200 m3/h
- H : 185m 
- N =1450 RPM
Scope of Work Includes:
 - Supply and installation of the horizontal pump with the required specifications, ensuring that the pump and electric motor are pre-assembled on a metal base plate at the factory for precise alignment and easy installation.
 - Connection of the pump to the suction and discharge lines, including the provision of all necessary flanges, gaskets, and bolts.
 - Execution of all required electrical works, including connection to the control panel and commissioning.
 - Conducting all operational and hydraulic tests to ensure optimal performance and to confirm the system is free from leaks or abnormal vibrations.
 - Transporting the equipment to the worksite and installing it in accordance with engineering standards and approved specifications.
 - Providing a comprehensive technical report after installation, including performance data and test results.
 - All equipment must comply with international standards (such as ISO, ANSI, DIN, AWWA).
 - The price includes all necessary works to complete the job as per the supervisory committee's instructions.</t>
  </si>
  <si>
    <t>توريد وتركيب لوحة تشغيل رئيسية</t>
  </si>
  <si>
    <t>Supply and installation of a main starter panel</t>
  </si>
  <si>
    <t xml:space="preserve">توريد وتركيب لوحة تشغيل رئيسية، مطلية حرارياً، بأبعاد مناسبة، تحتوي على معدات كهربائية لتشغيل مضختين أفقيتين، كل منهما بقدرة 200 كيلوواط، بنظام تشغيل نجمي-دلتا (تُركّب المعدات الكهربائية داخل اللوحة الرئيسية، بنسبة تعبئة لا تتجاوز 70%). تُركّب المعدات الكهربائية لكل مضخة بشكل مستقل، وتُجمّع على صفيحة معدنية، وتُثبّت بشكل منفصل، مع جميع الملحقات اللازمة، وفقاً لتعليمات المهندس المشرف والمواصفات التالية:
- درجة الحماية IP54
-قاطع رئيسي حراري مغناطيسي باستطاعة مناسبة 
كونتاكتورات باستطاعة مناسبة 
-ريليه حماية انقطاع فاز,وعكس دوران مع نيفو.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السعر يشمل المواد والتركيب واجور النقل واليد العاملة وكل ما يلزم لإتمام العمل على أكمل وجه حسب توجيهات المهندس المشرف
</t>
  </si>
  <si>
    <t>Supply and installation of a main starter panel, thermally coated and with suitable dimensions, containing electrical equipment for operating two horizontal pumps, each with a capacity of 200 kW, with a star-delta starting system (the electrical equipment shall be installed inside the main panel, with a filling ratio not exceeding 70%). The electrical equipment for each pump shall be installed independently, assembled on a metal plate, and fixed separately, complete with all necessary accessories, in accordance with the supervising engineer’s instructions and the following specifications:
- Protection Degree: IP54
- Main thermal-magnetic circuit breaker with appropriate power.
- Contactors with a suitable power.
- Protection relays for phase failure, reverse rotation, and level control.
- Electronic protection for starting and running current with appropriate current transformers.
- Comprehensive network analyzer on the panel door (Voltage – Frequency – Current).
- Indication lamps: Fault – Running – Phase Failure.
- Cable entry and exit through suitable cable glands.
- Panel locking system.
- The price includes materials, installation, transportation, labor costs, and all necessary works to complete the job in full compliance with the supervising engineer’s instructions.</t>
  </si>
  <si>
    <t>تقديم وتركيب لوحة اقلاع نجمي مثلثي  بخ حراري بابعاد مناسبة  لمضخة افقية باستطاعة  120 KW وفق المواصفات التالية:
- درجة الحماية : IP54
-قاطع رئيسي حراري مغناطيسي باستطاعة مناسبة
-كونتاكتورات باستطاعة مناسبة 
-ريليه حماية انقطاع فاز وعكس دوران مع نيفو .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السعر يشمل المواد والتركيب واجور النقل واليد العاملة وكل ما يلزم لإتمام العمل على أكمل وجه حسب توجيهات المهندس المشرف</t>
  </si>
  <si>
    <t>Providing and installing a star-delta starting panel IP54 with thermal paint with suitable dimensions for a horizontal pump with a capacity of 120 KW according to the following specifications:
-  Protection Degree: IP54
- Main thermal-magnetic circuit breaker with appropriate power
- Contactors with suitable capacity
- Phase interruption and reverse rotation protection relaywith Nevo .
- Electronic protection for the start-up ampere and work with suitable current transformers.
- electrical network analyzer meter on the panel door (voltage - frequency - ampere).
Signal lamps: fault - work - phase interruption.
Cable entry and exit within suitable clamps
- Panel lock
The price includes materials, installation, transportation costs, labor and everything necessary to complete the work in the best possible way according to the instructions of the supervising engineer</t>
  </si>
  <si>
    <r>
      <t xml:space="preserve"> تقديم وتركيب مجموعة ضخ أفقية  .
 مع الاخذ بعين الاعتبار مايلي :
</t>
    </r>
    <r>
      <rPr>
        <sz val="11"/>
        <color rgb="FFFF0000"/>
        <rFont val="Calibri"/>
        <family val="2"/>
        <scheme val="minor"/>
      </rPr>
      <t xml:space="preserve"> -  التصريف : 200 م3/سا
 -  الرفع : 185 م
</t>
    </r>
    <r>
      <rPr>
        <sz val="11"/>
        <color theme="1"/>
        <rFont val="Calibri"/>
        <family val="2"/>
        <scheme val="minor"/>
      </rPr>
      <t xml:space="preserve"> - سرعة الدوران : 1450 RPM
 العمل يشمل:
-  توريد وتركيب المضخة الأفقية بالمواصفات المطلوبة، بحيث تكون المضخة والمحرك الكهربائي مجمعين مسبقًا على قاعدة معدنية (Base Plate) في المصنع، لضمان الدقة في المحاذاة وسهولة التركيب.
-  توصيل المضخة بخط السحب والضخ، مع توفير جميع الفلنجات،  الجوانات، والبراغي المطلوبة.
-  تنفيذ جميع الأعمال الكهربائية اللازمة، بما في ذلك التوصيل بلوحة التحكم والتشغيل.
-  إجراء جميع الاختبارات التشغيلية والهيدروليكية لضمان كفاءة الأداء وخلو النظام من التسربات أو الاهتزازات غير الطبيعية.
-  نقل المعدات إلى موقع العمل وتركيبها وفق الأصول الهندسية والمواصفات المعتمدة.
-  تقديم تقرير فني شامل بعد التركيب، متضمناً بيانات الأداء ونتائج الاختبارات.
 - جميع المعدات يجب أن تكون مطابقة للمواصفات الدولية (مثل ISO, ANSI, DIN, AWWA).
السعر يشمل كافة الاعمال الازمة لاتمام العمل وحسب توجيهات لجنة الاشراف .</t>
    </r>
  </si>
  <si>
    <r>
      <t>توريد وتركيب لوحة تشغيل رئيسية، مطلية حرارياً، بأبعاد مناسبة، تحتوي على معدات كهربائية لتشغيل خمس مضخات غاطسة، كل منها بقدرة 60 حصان بنظام تشغيل اتوترانس (تُركّب المعدات الكهربائية داخل اللوحة الرئيسية، بنسبة تعبئة لا تتجاوز 70%). تُركّب المعدات الكهربائية لكل مضخة بشكل مستقل، وتُجمّع على صفيحة معدنية، وتُثبّت بشكل منفصل، مع جميع الملحقات اللازمة، وفقاً لتعليمات المهندس المشرف والمواصفات التالية:
- درجة الحماية IP54</t>
    </r>
    <r>
      <rPr>
        <sz val="12"/>
        <rFont val="Calibri"/>
        <family val="2"/>
        <scheme val="minor"/>
      </rPr>
      <t xml:space="preserve">
-قاطع حراري مغناطيسي باستطاعة مناسبة 
-كونتاكتورات باستطاعة مناسبة .
-محول آلي باستطاعة مناسبة مزود بحماية حرارية
-ريليه حماية انقطاع فاز وعكس دوران -نيفو .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-يوجد باعلى اللوحة بارات للفازات الثلاثة مجهزة ب خمس مخارج ومصممة لتحمل 500 امبير لكل بار على الاقل 
البارات النحاسية مثبتة على عوازل ومحمية من الامام بلوح بلاستيكي شفاف مقاوم للحرارة
لايقل طول كل بار  عن 50سم والمقطع لايقل عن 240مم2 
السعر يشمل المواد والتركيب واجور النقل واليد العاملة وكل ما يلزم لإتمام العمل على أكمل وجه حسب توجيهات المهندس المشرف
</t>
    </r>
  </si>
  <si>
    <t>Providing and installing an electrical cable of NYY insulated copper, section 3*95 mm2, necessary to connect  connect the pump 200 KW with the operating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</si>
  <si>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3*95 مم2 لزوم  وصل  المضخة 200 KW مع لوحة التشغيل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</si>
  <si>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Providing and installing an electrical cable of NYY insulated copper, section 3*70 mm2, necessary to connect  connect the pump 120 KW with the operating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</si>
  <si>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3*70 مم2 لزوم  وصل  المضخة 120 KW مع لوحة التشغيل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</si>
  <si>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r>
      <t>Supply and installation of a main starter panel, thermally coated and with suitable dimensions, containing electrical equipment for operating five submersible pumps, each with a capacity of 60 HP, with an autotransformer starting system (the electrical equipment shall be installed inside the main panel, with a filling ratio not exceeding 70%). The electrical equipment for each pump shall be installed independently, assembled on a metal plate, and fixed separately, complete with all necessary accessories, in accordance with the supervising engineer’s instructions and the following specifications:
- Protection Degree: IP54
- Thermal-magnetic circuit breaker with appropriate capacity</t>
    </r>
    <r>
      <rPr>
        <sz val="11"/>
        <rFont val="Calibri"/>
        <family val="2"/>
        <scheme val="minor"/>
      </rPr>
      <t xml:space="preserve">
- Contactors with suitable capacity
Nivo protection- Phase interruption and reverse rotation protection relay.
Suitable auto trans with thermal protection.
- Electronic protection for the start-up ampere and work with suitable current transformers.
- electrical network analyzer meter on the panel door (voltage - frequency  - ampere).
Signal lamps: fault - work - phase interruption.
Cable entry and exit within suitable clamps 
Panel loc
At the top of the panel, there are busbars for the three phases, equipped with five outputs, and designed to withstand at least 500 A for each busbar
- Copper busbars mounted on insulators and protected at the front with a transparent heat-resistant plastic cover.
The length of each busbar shall not be less than 50 cm, and the cross-sectional area shall not be less than 240 mm².
The price includes materials, installation, transportation costs, labor and everything necessary to complete the work in the best possible way according to the instructions of the supervising engineer</t>
    </r>
  </si>
  <si>
    <t>Providing and installing an electrical cable of insulated copper NYY section 3*50 mm2 to connect the pump with the start-up panel. It is extended within a suitable plastic pipe with a filling factor of 50% within an excavation with a depth of not less than 50 cm from the top of the pipe with 10 cm of sand covering on all sides with backfill. The price includes materials, installation, transportation costs, labor and everything necessary to complete the work in the best possible way according to the instructions of the supervising engineer.</t>
  </si>
  <si>
    <t>تقديم و تركيب سكر جارور بالمواصفات التالية :  
- القطر الأسمي 350 مم
- الضغط الأسمي لا يقل عن 40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</si>
  <si>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توريد وتركيب لوحة تحسين عامل الاستطاعة وفق المواصفات التالية:
الإستطاعة  باستطاعة  300 KVAR  
-توضع ضمن لوحة معدنية مناسبة IP54  بما يحقق الحماية المناسبة وواجهة حماية للمكثفات .
-المكثفات توصل على كونتاكتورات مناسبة ومزودة بمخمدات تفريغ مناسبة ومقسمة  .بطريقة متدرجة مناسبة  للحفاظ على عامل استطاعة  بافضل قيمة (8 مراحل على الأقل)
مزودة بلوحة برمجة وقيادة قابلة للبرمجة 10 مرحلة على الأقل ومزودة بشاشة اظهار رقمية
يتم تركيب مراوح تبريد مرتبطة بلوحة القيادة 
-مزودة بقاطع 630 امبير للدخل وبارات نحاسية مناسبة للتوزيع. 
السعر يشمل المواد والتركيب واجور النقل واليد العاملة وكل ما يلزم لإتمام العمل على أكمل وجه حسب توجيهات المهندس المشرف</t>
  </si>
  <si>
    <r>
      <t>تقديم وتركيب لوحة  دخول (توزيع) رئيسية مصنوعة من الصاج المبخوخ حراريا وفق المواصفات التالية :
الابعاد مناسبة لدخول وخروج الاكبال مقطع 500مم2</t>
    </r>
    <r>
      <rPr>
        <sz val="11"/>
        <color rgb="FFFF0000"/>
        <rFont val="Calibri"/>
        <family val="2"/>
        <scheme val="minor"/>
      </rPr>
      <t xml:space="preserve"> 
</t>
    </r>
    <r>
      <rPr>
        <sz val="11"/>
        <color theme="1"/>
        <rFont val="Calibri"/>
        <family val="2"/>
        <scheme val="minor"/>
      </rPr>
      <t>بارت نحاسية مخصصة لتحمل  1500 امبير على الاقل 
 ولايقل طول كل بار  عن 50سم والمقطع لايقل عن 750 مم2 
البارات النحاسية مثبتة على عوازل ومحمية من الامام بلوح بلاستيكي شفاف مقاوم للحرارة 
عدد البارات النحاسية 4 مجهزة بنقاط تثبيت راس الكابلات 
البارات تكون ملونة بالوان مختلفة 
يوجد مخارج ومداخل مناسبة لاقطار الكبلات المستخدمة 
مزودة بباب متمفصل مع قفل
مزودة بمحلل شبكة شامل مع مقاييس شدة مناسبة
مع التثبيت والتركيب والتثقيب المناسب لوصل رؤوس الكابلات مع كل مايلزم لتوصيل الكابلات وحسب توجيهات المهندس المشرف.</t>
    </r>
  </si>
  <si>
    <t>توريد وتركيب لوحة تحسين عامل الاستطاعة وفق المواصفات التالية:
الإستطاعة  باستطاعة  300 KVAR  
-توضع ضمن لوحة معدنية مناسبة IP54  بما يحقق الحماية المناسبة وواجهة حماية للمكثفات .
-المكثفات توصل على كونتاكتورات مناسبة ومزودة بمخمدات تفريغ مناسبة .
مزودة بلوحة برمجة وقيادة قابلة للبرمجة 10 مرحلة على الأقل ومزودة بشاشة اظهار رقمية
يتم تركيب مراوح تبريد مرتبطة بلوحة القيادة 
-مزودة بقاطع 630 امبير للدخل وبارات نحاسية مناسبة للتوزيع. 
السعر يشمل المواد والتركيب واجور النقل واليد العاملة وكل ما يلزم لإتمام العمل على أكمل وجه حسب توجيهات المهندس المشرف</t>
  </si>
  <si>
    <t>Supply and installation of iron pipes for the manufacturing of suction and pumping headers for horizontal pumps. according to the following specifications:
Nominal diameter: 500 mm
Nominal pressure: 16 bar
Thickness: In compliance with standard specifications
The item includes all necessary works, accessories, and flanges, including cutting, connection, welding, protective coating, testing, and commissioning, in accordance with technical specifications and the supervising authority’s instructions.</t>
  </si>
  <si>
    <t>Supply and installation of iron pipes for the manufacturing of suction and pumping headers for horizontal pumps. according to the following specifications:
Nominal diameter: 450 mm
Nominal pressure: 40 bar
Thickness: In compliance with standard specifications
The item includes all necessary works, accessories, and flanges, including cutting, connection, welding, protective coating, testing, and commissioning, in accordance with technical specifications and the supervising authority’s instructions.</t>
  </si>
  <si>
    <t xml:space="preserve">تقديم  وتركيب صمام المطرقة المائية الميكانيكي ( Preesure Relief Valve ) </t>
  </si>
  <si>
    <t>LOT 2 - Appendix 3 - Bill of Quantities (BoQ) &amp; Financial Offer ITT -IDL-MULTI-42257
Sub-Lot 1 - Rehabilitation of the Al-Laj 1 Water Station (Mechanical and Electrical)</t>
  </si>
  <si>
    <t xml:space="preserve">Instructions for companies 
1. Please fill out prices ONLY in column I (unit price) marked in yellow. Total price of each line and grand total cost are calculated by formulas. 
2. Please fill out all fields marked in yellow colour.
3. All prices must be in USD currency.
4. Materials provided for the works must adhere to the quality standards laid out in Annex 1 - Technical Specification-Lot 2  therefore, offered prices should correspond to the said quality. 
</t>
  </si>
  <si>
    <t>LOT 2 - Appendix 3 - Bill of Quantities (BoQ) &amp; Financial Offer ITT -IDL-MULTI-42257
Sub-Lot 2 - Rehabilitation of the Al-Laj 2 Water Station (Mechanical and Electrical)</t>
  </si>
  <si>
    <t>LOT 2 - Appendix 3 - Bill of Quantities (BoQ) &amp; Financial Offer ITT -IDL-MULTI-42257
Sub-Lot 3 - Rehabilitation of the Al-Laj 3 Water Station (Mechanical and Electrical)</t>
  </si>
  <si>
    <t>LOT 2 - Appendix 3 - Bill of Quantities (BoQ) &amp; Financial Offer ITT -IDL-MULTI-42257
Sub-Lot 4 - Rehabilitation of the Al-Laj 4 Water Station (Mechanical and Electrical)</t>
  </si>
  <si>
    <t>LOT 2 - Appendix 3 - Bill of Quantities (BoQ) &amp; Financial Offer ITT -IDL-MULTI-42257
Sub-Lot 5 - Rehabilitation of the Al-Laj Wells 2 Station (Mechanical and Electrical)</t>
  </si>
  <si>
    <t>120 calendar days</t>
  </si>
  <si>
    <t>تعليمات للشركات
1. يرجى ملء الأسعار فقط في العمود الأول (سعر الوحدة) المحدد باللون الأصفر. يُحسب السعر الإجمالي لكل سطر والتكلفة الإجمالية الكلية باستخدام معادلات.
2. يرجى ملء جميع الحقول المحددة باللون الأصفر.
3. يجب أن تكون جميع الأسعار بالدولار الأمريكي.
4. يجب أن تتوافق المواد المستخدمة في الأعمال مع معايير الجودة الموضحة في المرفق 1 - المواصفات الفنية - القطاع الثاني، وبالتالي، يجب أن تتوافق الأسعار المعروضة مع الجودة المذكورة.</t>
  </si>
  <si>
    <t>القطاع 2 - الملحق 3 - جداول الكميات والعرض المالي ITT -IDL-MULTI-42257
الجزء الفرعي رقم 2 - تأهيل محطة مياه اللج 2 (الأعمال الميكانيكية والكهربائية)</t>
  </si>
  <si>
    <t>Description (English)
الوصف بالانجليزية</t>
  </si>
  <si>
    <t>Description (Arabic)
الوصف بالعربية</t>
  </si>
  <si>
    <t xml:space="preserve">Specification (English)
المواسفات </t>
  </si>
  <si>
    <t>Specification (Arabic)
المواصفات</t>
  </si>
  <si>
    <t>Unit
الوحدة</t>
  </si>
  <si>
    <t xml:space="preserve">Quantity 
الكمية </t>
  </si>
  <si>
    <t>Unit Cost
تكلفة الوحدة</t>
  </si>
  <si>
    <t>Total Cost
التكلفة الكلية</t>
  </si>
  <si>
    <t>Applicable only for items
ينطبق فقط على العناصر</t>
  </si>
  <si>
    <t>Specification of the offered Item/Work
(To be filled if offered specification different than requested)
مواصفات العنصر/العمل المعروض
(يتم ملؤها إذا كانت المواصفات المقدمة مختلفة عن المطلوبة)</t>
  </si>
  <si>
    <t>Origin
المنشأ</t>
  </si>
  <si>
    <t xml:space="preserve">Source (where the offered Item now)
المصدر (المكان الحالي للعنصر المعروض) </t>
  </si>
  <si>
    <t>Brand-Model Offered
العلامة التجارية - الطراز المعروض</t>
  </si>
  <si>
    <t>Signature and stamp:
التوقيع والختم:</t>
  </si>
  <si>
    <t>Name: 
الاسم</t>
  </si>
  <si>
    <t>Position:
المنصب</t>
  </si>
  <si>
    <t>Company Name:
اسم الشركة</t>
  </si>
  <si>
    <t>Date:
التاريخ</t>
  </si>
  <si>
    <t>Address:
العنوان</t>
  </si>
  <si>
    <t>COMMENTS:
التعليقات</t>
  </si>
  <si>
    <t>Validity of this Offer:
صلاحية هذا العرض:</t>
  </si>
  <si>
    <t>Lead Time for all locations under Lot 2
  مدة التسليم لكل مواقع العمل في القطاع 2</t>
  </si>
  <si>
    <t>GRAND TOTAL:
المجموع الكلي:</t>
  </si>
  <si>
    <t>القطاع 2 - الملحق 3 - جداول الكميات والعرض المالي ITT -IDL-MULTI-42257
الجزء الفرعي رقم 1 - تأهيل محطة مياه اللج 1 (الأعمال الميكانيكية والكهربائية)</t>
  </si>
  <si>
    <t>القطاع 2 - الملحق 3 - جداول الكميات والعرض المالي ITT -IDL-MULTI-42257
الجزء الفرعي رقم 3 - تأهيل محطة مياه اللج 3 (الأعمال الميكانيكية والكهربائية)</t>
  </si>
  <si>
    <t>القطاع 2 - الملحق 3 - جداول الكميات والعرض المالي ITT -IDL-MULTI-42257
الجزء الفرعي رقم 4 - تأهيل محطة مياه اللج 4 (الأعمال الميكانيكية والكهربائية)</t>
  </si>
  <si>
    <t>القطاع 2 - الملحق 3 - جداول الكميات والعرض المالي ITT -IDL-MULTI-42257
الجزء الفرعي رقم 5 - تأهيل محطة آبار اللج 2 (الأعمال الميكانيكية والكهربائية)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</si>
</sst>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quot;$&quot;#,##0.00"/>
    <numFmt numFmtId="166" formatCode="_-[$$-409]* #,##0.00_ ;_-[$$-409]* \-#,##0.00\ ;_-[$$-409]* &quot;-&quot;??_ ;_-@_ "/>
  </numFmts>
  <fonts count="13" x14ac:knownFonts="1">
    <font>
      <sz val="11"/>
      <color theme="1"/>
      <name val="Calibri"/>
      <family val="2"/>
      <scheme val="minor"/>
    </font>
    <font>
      <sz val="11"/>
      <name val="Calibri"/>
      <family val="2"/>
      <scheme val="minor"/>
    </font>
    <font>
      <sz val="11"/>
      <color theme="1"/>
      <name val="Calibri"/>
      <family val="2"/>
      <scheme val="minor"/>
    </font>
    <font>
      <sz val="8"/>
      <color theme="1"/>
      <name val="Calibri"/>
      <family val="2"/>
      <scheme val="minor"/>
    </font>
    <font>
      <sz val="8"/>
      <name val="Calibri"/>
      <family val="2"/>
      <scheme val="minor"/>
    </font>
    <font>
      <sz val="11"/>
      <color rgb="FFFF0000"/>
      <name val="Calibri"/>
      <family val="2"/>
      <scheme val="minor"/>
    </font>
    <font>
      <sz val="12"/>
      <name val="Calibri"/>
      <family val="2"/>
      <scheme val="minor"/>
    </font>
    <font>
      <b/>
      <sz val="11"/>
      <color theme="1"/>
      <name val="Calibri"/>
      <family val="2"/>
      <scheme val="minor"/>
    </font>
    <font>
      <sz val="10"/>
      <name val="Arial"/>
      <family val="2"/>
    </font>
    <font>
      <b/>
      <sz val="16"/>
      <color theme="1"/>
      <name val="Calibri"/>
      <family val="2"/>
      <scheme val="minor"/>
    </font>
    <font>
      <b/>
      <sz val="11"/>
      <name val="Calibri"/>
      <family val="2"/>
      <scheme val="minor"/>
    </font>
    <font>
      <sz val="11"/>
      <color rgb="FF000000"/>
      <name val="Calibri"/>
      <family val="2"/>
      <scheme val="minor"/>
    </font>
    <font>
      <b/>
      <sz val="11"/>
      <color rgb="FF00000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8" tint="0.79998168889431442"/>
        <bgColor indexed="64"/>
      </patternFill>
    </fill>
    <fill>
      <patternFill patternType="solid">
        <fgColor rgb="FFFFFF00"/>
        <bgColor indexed="64"/>
      </patternFill>
    </fill>
    <fill>
      <patternFill patternType="solid">
        <fgColor theme="8" tint="0.39997558519241921"/>
        <bgColor indexed="64"/>
      </patternFill>
    </fill>
    <fill>
      <patternFill patternType="solid">
        <fgColor rgb="FFFFFF00"/>
        <bgColor rgb="FF000000"/>
      </patternFill>
    </fill>
    <fill>
      <patternFill patternType="solid">
        <fgColor theme="8" tint="0.39997558519241921"/>
        <bgColor rgb="FF000000"/>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3" fillId="0" borderId="0"/>
    <xf numFmtId="0" fontId="8" fillId="0" borderId="0"/>
  </cellStyleXfs>
  <cellXfs count="77">
    <xf numFmtId="0" fontId="0" fillId="0" borderId="0" xfId="0"/>
    <xf numFmtId="0" fontId="0" fillId="0" borderId="0" xfId="0"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wrapText="1"/>
    </xf>
    <xf numFmtId="0" fontId="0" fillId="0" borderId="0" xfId="0" applyAlignment="1">
      <alignment vertical="center"/>
    </xf>
    <xf numFmtId="0" fontId="0" fillId="0" borderId="0" xfId="0" applyAlignment="1">
      <alignment horizontal="right" vertical="center" wrapText="1"/>
    </xf>
    <xf numFmtId="0" fontId="0" fillId="0" borderId="0" xfId="0" applyAlignment="1">
      <alignment horizontal="left" vertical="center" wrapText="1"/>
    </xf>
    <xf numFmtId="0" fontId="0" fillId="2" borderId="0" xfId="0" applyFill="1" applyAlignment="1">
      <alignment vertical="center"/>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0" fontId="0" fillId="4" borderId="1" xfId="0" applyFill="1" applyBorder="1" applyAlignment="1">
      <alignment horizontal="right" vertical="center" wrapText="1"/>
    </xf>
    <xf numFmtId="0" fontId="0" fillId="4" borderId="1" xfId="0" applyFill="1" applyBorder="1" applyAlignment="1">
      <alignment horizontal="left" vertical="top" wrapText="1"/>
    </xf>
    <xf numFmtId="0" fontId="0" fillId="4" borderId="1" xfId="0" applyFill="1" applyBorder="1" applyAlignment="1">
      <alignment horizontal="right" vertical="top" wrapText="1" readingOrder="2"/>
    </xf>
    <xf numFmtId="1" fontId="0" fillId="4" borderId="1" xfId="0" applyNumberFormat="1" applyFill="1" applyBorder="1" applyAlignment="1">
      <alignment horizontal="center" vertical="center" wrapText="1"/>
    </xf>
    <xf numFmtId="0" fontId="0" fillId="4" borderId="2" xfId="0" applyFill="1" applyBorder="1" applyAlignment="1">
      <alignment horizontal="center" vertical="center" wrapText="1"/>
    </xf>
    <xf numFmtId="0" fontId="0" fillId="0" borderId="1" xfId="0" applyBorder="1" applyAlignment="1">
      <alignment vertical="center"/>
    </xf>
    <xf numFmtId="0" fontId="0" fillId="4" borderId="3" xfId="0" applyFill="1" applyBorder="1" applyAlignment="1">
      <alignment horizontal="center" vertical="center" wrapText="1"/>
    </xf>
    <xf numFmtId="0" fontId="0" fillId="4" borderId="0" xfId="0" applyFill="1" applyAlignment="1">
      <alignment horizontal="center" vertical="center" wrapText="1"/>
    </xf>
    <xf numFmtId="0" fontId="10" fillId="3" borderId="11"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 fillId="5" borderId="3" xfId="0" applyFont="1" applyFill="1" applyBorder="1"/>
    <xf numFmtId="0" fontId="1" fillId="5" borderId="1" xfId="0" applyFont="1" applyFill="1" applyBorder="1"/>
    <xf numFmtId="0" fontId="11" fillId="0" borderId="0" xfId="0" applyFont="1"/>
    <xf numFmtId="0" fontId="11" fillId="0" borderId="0" xfId="0" applyFont="1" applyAlignment="1">
      <alignment vertical="center" wrapText="1"/>
    </xf>
    <xf numFmtId="0" fontId="12" fillId="8" borderId="22" xfId="0" applyFont="1" applyFill="1" applyBorder="1" applyAlignment="1">
      <alignment horizontal="center" vertical="center" wrapText="1"/>
    </xf>
    <xf numFmtId="166" fontId="0" fillId="5" borderId="1" xfId="0" applyNumberFormat="1" applyFill="1" applyBorder="1" applyAlignment="1">
      <alignment horizontal="center" vertical="center" wrapText="1"/>
    </xf>
    <xf numFmtId="166" fontId="0" fillId="4" borderId="1" xfId="0" applyNumberFormat="1" applyFill="1" applyBorder="1" applyAlignment="1">
      <alignment horizontal="center" vertical="center" wrapText="1"/>
    </xf>
    <xf numFmtId="0" fontId="9" fillId="4" borderId="4" xfId="2" applyFont="1" applyFill="1" applyBorder="1" applyAlignment="1">
      <alignment horizontal="center" vertical="center" wrapText="1"/>
    </xf>
    <xf numFmtId="0" fontId="9" fillId="4" borderId="5" xfId="2" applyFont="1" applyFill="1" applyBorder="1" applyAlignment="1">
      <alignment horizontal="center" vertical="center" wrapText="1"/>
    </xf>
    <xf numFmtId="0" fontId="9" fillId="4" borderId="6" xfId="2" applyFont="1" applyFill="1" applyBorder="1" applyAlignment="1">
      <alignment horizontal="center" vertical="center" wrapText="1"/>
    </xf>
    <xf numFmtId="0" fontId="0" fillId="3" borderId="7"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8" xfId="0" applyFill="1" applyBorder="1" applyAlignment="1">
      <alignment horizontal="center" vertical="center" wrapText="1"/>
    </xf>
    <xf numFmtId="0" fontId="0" fillId="3" borderId="12" xfId="0" applyFill="1" applyBorder="1" applyAlignment="1">
      <alignment horizontal="center" vertical="center" wrapText="1"/>
    </xf>
    <xf numFmtId="0" fontId="0" fillId="3" borderId="9" xfId="0" applyFill="1" applyBorder="1" applyAlignment="1">
      <alignment horizontal="center" vertical="center" wrapText="1"/>
    </xf>
    <xf numFmtId="0" fontId="0" fillId="3" borderId="13" xfId="0"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2" fillId="5" borderId="4" xfId="0" applyFont="1" applyFill="1" applyBorder="1" applyAlignment="1">
      <alignment horizontal="center" vertical="top" wrapText="1"/>
    </xf>
    <xf numFmtId="0" fontId="2" fillId="5" borderId="5" xfId="0" applyFont="1" applyFill="1" applyBorder="1" applyAlignment="1">
      <alignment horizontal="center" vertical="top" wrapText="1"/>
    </xf>
    <xf numFmtId="0" fontId="7" fillId="6" borderId="16"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7" fillId="6" borderId="18" xfId="0" applyFont="1" applyFill="1" applyBorder="1" applyAlignment="1">
      <alignment horizontal="center" vertical="center" wrapText="1"/>
    </xf>
    <xf numFmtId="0" fontId="7" fillId="6" borderId="15" xfId="0" applyFont="1" applyFill="1" applyBorder="1" applyAlignment="1">
      <alignment horizontal="center" vertical="center" wrapText="1"/>
    </xf>
    <xf numFmtId="165" fontId="7" fillId="6" borderId="17" xfId="0" applyNumberFormat="1" applyFont="1" applyFill="1" applyBorder="1" applyAlignment="1">
      <alignment horizontal="center" vertical="center" wrapText="1"/>
    </xf>
    <xf numFmtId="165" fontId="7" fillId="6" borderId="19"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1" fillId="7" borderId="4"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8" borderId="17" xfId="0" applyFont="1" applyFill="1" applyBorder="1" applyAlignment="1">
      <alignment horizontal="center" vertical="center" wrapText="1"/>
    </xf>
    <xf numFmtId="0" fontId="12" fillId="8" borderId="19"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18" xfId="0" applyFont="1" applyFill="1" applyBorder="1" applyAlignment="1">
      <alignment horizontal="center" vertical="center" wrapText="1"/>
    </xf>
    <xf numFmtId="0" fontId="11" fillId="7" borderId="15"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6" borderId="17" xfId="0" applyFont="1" applyFill="1" applyBorder="1" applyAlignment="1">
      <alignment horizontal="center" vertical="center" wrapText="1"/>
    </xf>
    <xf numFmtId="0" fontId="7" fillId="6" borderId="19" xfId="0" applyFont="1" applyFill="1" applyBorder="1" applyAlignment="1">
      <alignment horizontal="center" vertical="center" wrapText="1"/>
    </xf>
    <xf numFmtId="0" fontId="7" fillId="5" borderId="16" xfId="0" applyFont="1" applyFill="1" applyBorder="1" applyAlignment="1">
      <alignment horizontal="center" vertical="center" wrapText="1"/>
    </xf>
    <xf numFmtId="0" fontId="7" fillId="5" borderId="20" xfId="0" applyFont="1" applyFill="1" applyBorder="1" applyAlignment="1">
      <alignment horizontal="center" vertical="center" wrapText="1"/>
    </xf>
    <xf numFmtId="0" fontId="7" fillId="5" borderId="10" xfId="0" applyFont="1" applyFill="1" applyBorder="1" applyAlignment="1">
      <alignment horizontal="center" vertical="center" wrapText="1"/>
    </xf>
    <xf numFmtId="0" fontId="7" fillId="5" borderId="18" xfId="0" applyFont="1" applyFill="1" applyBorder="1" applyAlignment="1">
      <alignment horizontal="center" vertical="center" wrapText="1"/>
    </xf>
    <xf numFmtId="0" fontId="7" fillId="5" borderId="21" xfId="0" applyFont="1" applyFill="1" applyBorder="1" applyAlignment="1">
      <alignment horizontal="center" vertical="center" wrapText="1"/>
    </xf>
    <xf numFmtId="0" fontId="7" fillId="5" borderId="15" xfId="0" applyFont="1" applyFill="1" applyBorder="1" applyAlignment="1">
      <alignment horizontal="center" vertical="center" wrapText="1"/>
    </xf>
  </cellXfs>
  <cellStyles count="3">
    <cellStyle name="Normal" xfId="0" builtinId="0"/>
    <cellStyle name="Normal 2" xfId="2" xr:uid="{0F1AEBEC-6881-4797-B602-5AC05FD03F56}"/>
    <cellStyle name="Normal 2 5" xfId="1" xr:uid="{00000000-0005-0000-0000-000001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97FFC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M114"/>
  <sheetViews>
    <sheetView tabSelected="1" zoomScale="70" zoomScaleNormal="70" workbookViewId="0">
      <selection activeCell="I22" sqref="I22:I23"/>
    </sheetView>
  </sheetViews>
  <sheetFormatPr defaultColWidth="9.109375" defaultRowHeight="14.4" x14ac:dyDescent="0.3"/>
  <cols>
    <col min="1" max="1" width="5.6640625" style="4" customWidth="1"/>
    <col min="2" max="2" width="15.6640625" style="2" customWidth="1"/>
    <col min="3" max="3" width="15.6640625" style="4" customWidth="1"/>
    <col min="4" max="4" width="99.6640625" style="4" customWidth="1"/>
    <col min="5" max="5" width="67.6640625" style="4" customWidth="1"/>
    <col min="6" max="6" width="9.5546875" style="4" bestFit="1" customWidth="1"/>
    <col min="7" max="7" width="8.33203125" style="4" bestFit="1" customWidth="1"/>
    <col min="8" max="8" width="9.88671875" style="4" bestFit="1" customWidth="1"/>
    <col min="9" max="9" width="17" style="4" customWidth="1"/>
    <col min="10" max="10" width="9.109375" style="4"/>
    <col min="11" max="11" width="16.6640625" style="4" customWidth="1"/>
    <col min="12" max="12" width="13" style="4" customWidth="1"/>
    <col min="13" max="13" width="34.6640625" style="4" customWidth="1"/>
    <col min="14" max="16384" width="9.109375" style="4"/>
  </cols>
  <sheetData>
    <row r="1" spans="1:13" ht="54.6" customHeight="1" thickBot="1" x14ac:dyDescent="0.35">
      <c r="A1" s="28" t="s">
        <v>131</v>
      </c>
      <c r="B1" s="29"/>
      <c r="C1" s="29"/>
      <c r="D1" s="29"/>
      <c r="E1" s="29"/>
      <c r="F1" s="29"/>
      <c r="G1" s="29"/>
      <c r="H1" s="29"/>
      <c r="I1" s="29"/>
      <c r="J1" s="29"/>
      <c r="K1" s="29"/>
      <c r="L1" s="29"/>
      <c r="M1" s="30"/>
    </row>
    <row r="2" spans="1:13" ht="54.6" customHeight="1" thickBot="1" x14ac:dyDescent="0.35">
      <c r="A2" s="28" t="s">
        <v>163</v>
      </c>
      <c r="B2" s="29"/>
      <c r="C2" s="29"/>
      <c r="D2" s="29"/>
      <c r="E2" s="29"/>
      <c r="F2" s="29"/>
      <c r="G2" s="29"/>
      <c r="H2" s="29"/>
      <c r="I2" s="29"/>
      <c r="J2" s="29"/>
      <c r="K2" s="29"/>
      <c r="L2" s="29"/>
      <c r="M2" s="30"/>
    </row>
    <row r="3" spans="1:13" ht="129.6" customHeight="1" thickBot="1" x14ac:dyDescent="0.35">
      <c r="A3" s="28" t="s">
        <v>132</v>
      </c>
      <c r="B3" s="29"/>
      <c r="C3" s="29"/>
      <c r="D3" s="29"/>
      <c r="E3" s="29"/>
      <c r="F3" s="29"/>
      <c r="G3" s="29"/>
      <c r="H3" s="29"/>
      <c r="I3" s="29"/>
      <c r="J3" s="29"/>
      <c r="K3" s="29"/>
      <c r="L3" s="29"/>
      <c r="M3" s="30"/>
    </row>
    <row r="4" spans="1:13" ht="129.6" customHeight="1" thickBot="1" x14ac:dyDescent="0.35">
      <c r="A4" s="28" t="s">
        <v>138</v>
      </c>
      <c r="B4" s="29"/>
      <c r="C4" s="29"/>
      <c r="D4" s="29"/>
      <c r="E4" s="29"/>
      <c r="F4" s="29"/>
      <c r="G4" s="29"/>
      <c r="H4" s="29"/>
      <c r="I4" s="29"/>
      <c r="J4" s="29"/>
      <c r="K4" s="29"/>
      <c r="L4" s="29"/>
      <c r="M4" s="30"/>
    </row>
    <row r="5" spans="1:13" ht="33" customHeight="1" thickBot="1" x14ac:dyDescent="0.35">
      <c r="A5" s="31" t="s">
        <v>0</v>
      </c>
      <c r="B5" s="33" t="s">
        <v>140</v>
      </c>
      <c r="C5" s="33" t="s">
        <v>141</v>
      </c>
      <c r="D5" s="33" t="s">
        <v>142</v>
      </c>
      <c r="E5" s="33" t="s">
        <v>143</v>
      </c>
      <c r="F5" s="33" t="s">
        <v>144</v>
      </c>
      <c r="G5" s="33" t="s">
        <v>145</v>
      </c>
      <c r="H5" s="33" t="s">
        <v>146</v>
      </c>
      <c r="I5" s="35" t="s">
        <v>147</v>
      </c>
      <c r="J5" s="37" t="s">
        <v>148</v>
      </c>
      <c r="K5" s="38"/>
      <c r="L5" s="39"/>
      <c r="M5" s="40" t="s">
        <v>149</v>
      </c>
    </row>
    <row r="6" spans="1:13" ht="98.25" customHeight="1" thickBot="1" x14ac:dyDescent="0.35">
      <c r="A6" s="32"/>
      <c r="B6" s="34"/>
      <c r="C6" s="34"/>
      <c r="D6" s="34"/>
      <c r="E6" s="34"/>
      <c r="F6" s="34"/>
      <c r="G6" s="34"/>
      <c r="H6" s="34"/>
      <c r="I6" s="36"/>
      <c r="J6" s="18" t="s">
        <v>150</v>
      </c>
      <c r="K6" s="19" t="s">
        <v>151</v>
      </c>
      <c r="L6" s="20" t="s">
        <v>152</v>
      </c>
      <c r="M6" s="41"/>
    </row>
    <row r="7" spans="1:13" ht="244.8" x14ac:dyDescent="0.3">
      <c r="A7" s="8">
        <v>1</v>
      </c>
      <c r="B7" s="9" t="s">
        <v>15</v>
      </c>
      <c r="C7" s="10" t="s">
        <v>16</v>
      </c>
      <c r="D7" s="11" t="s">
        <v>109</v>
      </c>
      <c r="E7" s="12" t="s">
        <v>116</v>
      </c>
      <c r="F7" s="8" t="s">
        <v>2</v>
      </c>
      <c r="G7" s="8">
        <v>2</v>
      </c>
      <c r="H7" s="26"/>
      <c r="I7" s="27">
        <f t="shared" ref="I7:I21" si="0">G7*H7</f>
        <v>0</v>
      </c>
      <c r="J7" s="21"/>
      <c r="K7" s="21"/>
      <c r="L7" s="21"/>
      <c r="M7" s="21"/>
    </row>
    <row r="8" spans="1:13" ht="129.6" x14ac:dyDescent="0.3">
      <c r="A8" s="8">
        <v>2</v>
      </c>
      <c r="B8" s="9" t="s">
        <v>53</v>
      </c>
      <c r="C8" s="10" t="s">
        <v>54</v>
      </c>
      <c r="D8" s="11" t="s">
        <v>30</v>
      </c>
      <c r="E8" s="12" t="s">
        <v>124</v>
      </c>
      <c r="F8" s="8" t="s">
        <v>3</v>
      </c>
      <c r="G8" s="8">
        <v>1</v>
      </c>
      <c r="H8" s="26"/>
      <c r="I8" s="27">
        <f t="shared" si="0"/>
        <v>0</v>
      </c>
      <c r="J8" s="22"/>
      <c r="K8" s="22"/>
      <c r="L8" s="22"/>
      <c r="M8" s="22"/>
    </row>
    <row r="9" spans="1:13" ht="172.8" x14ac:dyDescent="0.3">
      <c r="A9" s="8">
        <v>3</v>
      </c>
      <c r="B9" s="9" t="s">
        <v>56</v>
      </c>
      <c r="C9" s="10" t="s">
        <v>57</v>
      </c>
      <c r="D9" s="11" t="s">
        <v>95</v>
      </c>
      <c r="E9" s="12" t="s">
        <v>59</v>
      </c>
      <c r="F9" s="8" t="s">
        <v>3</v>
      </c>
      <c r="G9" s="8">
        <v>1</v>
      </c>
      <c r="H9" s="26"/>
      <c r="I9" s="27">
        <f t="shared" si="0"/>
        <v>0</v>
      </c>
      <c r="J9" s="22"/>
      <c r="K9" s="22"/>
      <c r="L9" s="22"/>
      <c r="M9" s="22"/>
    </row>
    <row r="10" spans="1:13" ht="172.8" x14ac:dyDescent="0.3">
      <c r="A10" s="8">
        <v>4</v>
      </c>
      <c r="B10" s="9" t="s">
        <v>52</v>
      </c>
      <c r="C10" s="10" t="s">
        <v>51</v>
      </c>
      <c r="D10" s="11" t="s">
        <v>50</v>
      </c>
      <c r="E10" s="12" t="s">
        <v>49</v>
      </c>
      <c r="F10" s="8" t="s">
        <v>3</v>
      </c>
      <c r="G10" s="8">
        <v>2</v>
      </c>
      <c r="H10" s="26"/>
      <c r="I10" s="27">
        <f t="shared" si="0"/>
        <v>0</v>
      </c>
      <c r="J10" s="22"/>
      <c r="K10" s="22"/>
      <c r="L10" s="22"/>
      <c r="M10" s="22"/>
    </row>
    <row r="11" spans="1:13" ht="129.6" x14ac:dyDescent="0.3">
      <c r="A11" s="8">
        <v>5</v>
      </c>
      <c r="B11" s="9" t="s">
        <v>48</v>
      </c>
      <c r="C11" s="10" t="s">
        <v>47</v>
      </c>
      <c r="D11" s="11" t="s">
        <v>46</v>
      </c>
      <c r="E11" s="12" t="s">
        <v>45</v>
      </c>
      <c r="F11" s="8" t="s">
        <v>3</v>
      </c>
      <c r="G11" s="8">
        <v>2</v>
      </c>
      <c r="H11" s="26"/>
      <c r="I11" s="27">
        <f t="shared" si="0"/>
        <v>0</v>
      </c>
      <c r="J11" s="22"/>
      <c r="K11" s="22"/>
      <c r="L11" s="22"/>
      <c r="M11" s="22"/>
    </row>
    <row r="12" spans="1:13" ht="129.6" x14ac:dyDescent="0.3">
      <c r="A12" s="8">
        <v>6</v>
      </c>
      <c r="B12" s="9" t="s">
        <v>69</v>
      </c>
      <c r="C12" s="10" t="s">
        <v>70</v>
      </c>
      <c r="D12" s="11" t="s">
        <v>71</v>
      </c>
      <c r="E12" s="12" t="s">
        <v>72</v>
      </c>
      <c r="F12" s="8" t="s">
        <v>3</v>
      </c>
      <c r="G12" s="8">
        <v>2</v>
      </c>
      <c r="H12" s="26"/>
      <c r="I12" s="27">
        <f t="shared" si="0"/>
        <v>0</v>
      </c>
      <c r="J12" s="22"/>
      <c r="K12" s="22"/>
      <c r="L12" s="22"/>
      <c r="M12" s="22"/>
    </row>
    <row r="13" spans="1:13" ht="158.4" x14ac:dyDescent="0.3">
      <c r="A13" s="8">
        <v>7</v>
      </c>
      <c r="B13" s="9" t="s">
        <v>34</v>
      </c>
      <c r="C13" s="10" t="s">
        <v>35</v>
      </c>
      <c r="D13" s="11" t="s">
        <v>60</v>
      </c>
      <c r="E13" s="12" t="s">
        <v>61</v>
      </c>
      <c r="F13" s="8" t="s">
        <v>17</v>
      </c>
      <c r="G13" s="8">
        <v>1</v>
      </c>
      <c r="H13" s="26"/>
      <c r="I13" s="27">
        <f t="shared" si="0"/>
        <v>0</v>
      </c>
      <c r="J13" s="22"/>
      <c r="K13" s="22"/>
      <c r="L13" s="22"/>
      <c r="M13" s="22"/>
    </row>
    <row r="14" spans="1:13" s="15" customFormat="1" ht="144" x14ac:dyDescent="0.3">
      <c r="A14" s="8">
        <v>8</v>
      </c>
      <c r="B14" s="9" t="s">
        <v>36</v>
      </c>
      <c r="C14" s="10" t="s">
        <v>37</v>
      </c>
      <c r="D14" s="11" t="s">
        <v>38</v>
      </c>
      <c r="E14" s="12" t="s">
        <v>39</v>
      </c>
      <c r="F14" s="8" t="s">
        <v>14</v>
      </c>
      <c r="G14" s="8">
        <v>5</v>
      </c>
      <c r="H14" s="26"/>
      <c r="I14" s="27">
        <f t="shared" si="0"/>
        <v>0</v>
      </c>
      <c r="J14" s="22"/>
      <c r="K14" s="22"/>
      <c r="L14" s="22"/>
      <c r="M14" s="22"/>
    </row>
    <row r="15" spans="1:13" ht="158.4" x14ac:dyDescent="0.3">
      <c r="A15" s="8">
        <v>9</v>
      </c>
      <c r="B15" s="9" t="s">
        <v>4</v>
      </c>
      <c r="C15" s="10" t="s">
        <v>5</v>
      </c>
      <c r="D15" s="11" t="s">
        <v>97</v>
      </c>
      <c r="E15" s="12" t="s">
        <v>125</v>
      </c>
      <c r="F15" s="8" t="s">
        <v>2</v>
      </c>
      <c r="G15" s="8">
        <v>1</v>
      </c>
      <c r="H15" s="26"/>
      <c r="I15" s="27">
        <f t="shared" si="0"/>
        <v>0</v>
      </c>
      <c r="J15" s="22"/>
      <c r="K15" s="22"/>
      <c r="L15" s="22"/>
      <c r="M15" s="22"/>
    </row>
    <row r="16" spans="1:13" ht="187.2" x14ac:dyDescent="0.3">
      <c r="A16" s="8">
        <v>10</v>
      </c>
      <c r="B16" s="9" t="s">
        <v>44</v>
      </c>
      <c r="C16" s="10" t="s">
        <v>43</v>
      </c>
      <c r="D16" s="11" t="s">
        <v>98</v>
      </c>
      <c r="E16" s="12" t="s">
        <v>126</v>
      </c>
      <c r="F16" s="8" t="s">
        <v>1</v>
      </c>
      <c r="G16" s="8">
        <v>1</v>
      </c>
      <c r="H16" s="26"/>
      <c r="I16" s="27">
        <f t="shared" si="0"/>
        <v>0</v>
      </c>
      <c r="J16" s="22"/>
      <c r="K16" s="22"/>
      <c r="L16" s="22"/>
      <c r="M16" s="22"/>
    </row>
    <row r="17" spans="1:13" ht="244.8" x14ac:dyDescent="0.3">
      <c r="A17" s="8">
        <v>11</v>
      </c>
      <c r="B17" s="9" t="s">
        <v>111</v>
      </c>
      <c r="C17" s="10" t="s">
        <v>110</v>
      </c>
      <c r="D17" s="11" t="s">
        <v>113</v>
      </c>
      <c r="E17" s="12" t="s">
        <v>112</v>
      </c>
      <c r="F17" s="8" t="s">
        <v>2</v>
      </c>
      <c r="G17" s="8">
        <v>1</v>
      </c>
      <c r="H17" s="26"/>
      <c r="I17" s="27">
        <f t="shared" si="0"/>
        <v>0</v>
      </c>
      <c r="J17" s="22"/>
      <c r="K17" s="22"/>
      <c r="L17" s="22"/>
      <c r="M17" s="22"/>
    </row>
    <row r="18" spans="1:13" ht="72" x14ac:dyDescent="0.3">
      <c r="A18" s="8">
        <v>12</v>
      </c>
      <c r="B18" s="9" t="s">
        <v>6</v>
      </c>
      <c r="C18" s="10" t="s">
        <v>7</v>
      </c>
      <c r="D18" s="11" t="s">
        <v>85</v>
      </c>
      <c r="E18" s="12" t="s">
        <v>86</v>
      </c>
      <c r="F18" s="8" t="s">
        <v>26</v>
      </c>
      <c r="G18" s="8">
        <v>300</v>
      </c>
      <c r="H18" s="26"/>
      <c r="I18" s="27">
        <f t="shared" si="0"/>
        <v>0</v>
      </c>
      <c r="J18" s="22"/>
      <c r="K18" s="22"/>
      <c r="L18" s="22"/>
      <c r="M18" s="22"/>
    </row>
    <row r="19" spans="1:13" ht="72" x14ac:dyDescent="0.3">
      <c r="A19" s="8">
        <v>13</v>
      </c>
      <c r="B19" s="9" t="s">
        <v>87</v>
      </c>
      <c r="C19" s="10" t="s">
        <v>88</v>
      </c>
      <c r="D19" s="11" t="s">
        <v>89</v>
      </c>
      <c r="E19" s="12" t="s">
        <v>90</v>
      </c>
      <c r="F19" s="8" t="s">
        <v>26</v>
      </c>
      <c r="G19" s="8">
        <v>100</v>
      </c>
      <c r="H19" s="26"/>
      <c r="I19" s="27">
        <f t="shared" si="0"/>
        <v>0</v>
      </c>
      <c r="J19" s="22"/>
      <c r="K19" s="22"/>
      <c r="L19" s="22"/>
      <c r="M19" s="22"/>
    </row>
    <row r="20" spans="1:13" ht="57.6" x14ac:dyDescent="0.3">
      <c r="A20" s="8">
        <v>14</v>
      </c>
      <c r="B20" s="9" t="s">
        <v>108</v>
      </c>
      <c r="C20" s="10" t="s">
        <v>107</v>
      </c>
      <c r="D20" s="11" t="s">
        <v>118</v>
      </c>
      <c r="E20" s="12" t="s">
        <v>119</v>
      </c>
      <c r="F20" s="8" t="s">
        <v>26</v>
      </c>
      <c r="G20" s="8">
        <v>120</v>
      </c>
      <c r="H20" s="26"/>
      <c r="I20" s="27">
        <f t="shared" si="0"/>
        <v>0</v>
      </c>
      <c r="J20" s="22"/>
      <c r="K20" s="22"/>
      <c r="L20" s="22"/>
      <c r="M20" s="22"/>
    </row>
    <row r="21" spans="1:13" s="7" customFormat="1" ht="87" thickBot="1" x14ac:dyDescent="0.35">
      <c r="A21" s="8">
        <v>15</v>
      </c>
      <c r="B21" s="9" t="s">
        <v>12</v>
      </c>
      <c r="C21" s="10" t="s">
        <v>13</v>
      </c>
      <c r="D21" s="11" t="s">
        <v>28</v>
      </c>
      <c r="E21" s="12" t="s">
        <v>27</v>
      </c>
      <c r="F21" s="8" t="s">
        <v>26</v>
      </c>
      <c r="G21" s="8">
        <v>100</v>
      </c>
      <c r="H21" s="26"/>
      <c r="I21" s="27">
        <f t="shared" si="0"/>
        <v>0</v>
      </c>
      <c r="J21" s="22"/>
      <c r="K21" s="22"/>
      <c r="L21" s="22"/>
      <c r="M21" s="22"/>
    </row>
    <row r="22" spans="1:13" ht="40.950000000000003" customHeight="1" thickBot="1" x14ac:dyDescent="0.35">
      <c r="A22" s="42" t="s">
        <v>159</v>
      </c>
      <c r="B22" s="43"/>
      <c r="C22" s="44"/>
      <c r="D22" s="45"/>
      <c r="E22" s="46"/>
      <c r="F22" s="46"/>
      <c r="G22" s="47" t="s">
        <v>162</v>
      </c>
      <c r="H22" s="48"/>
      <c r="I22" s="51">
        <f>SUM(I7:I21)</f>
        <v>0</v>
      </c>
    </row>
    <row r="23" spans="1:13" ht="43.5" customHeight="1" thickBot="1" x14ac:dyDescent="0.35">
      <c r="A23" s="42" t="s">
        <v>160</v>
      </c>
      <c r="B23" s="43"/>
      <c r="C23" s="44"/>
      <c r="D23" s="53" t="s">
        <v>137</v>
      </c>
      <c r="E23" s="54"/>
      <c r="F23" s="54"/>
      <c r="G23" s="49"/>
      <c r="H23" s="50"/>
      <c r="I23" s="52"/>
    </row>
    <row r="24" spans="1:13" ht="54" customHeight="1" thickBot="1" x14ac:dyDescent="0.35">
      <c r="A24" s="42" t="s">
        <v>161</v>
      </c>
      <c r="B24" s="43"/>
      <c r="C24" s="44"/>
      <c r="D24" s="66"/>
      <c r="E24" s="67"/>
      <c r="F24" s="68"/>
      <c r="G24" s="23"/>
      <c r="H24" s="23"/>
      <c r="I24" s="23"/>
    </row>
    <row r="25" spans="1:13" ht="15" thickBot="1" x14ac:dyDescent="0.35">
      <c r="A25" s="1"/>
      <c r="B25" s="1"/>
      <c r="C25" s="5"/>
      <c r="D25" s="6"/>
      <c r="E25" s="5"/>
      <c r="F25" s="1"/>
      <c r="G25" s="1"/>
      <c r="H25" s="1"/>
      <c r="I25" s="3"/>
    </row>
    <row r="26" spans="1:13" ht="15" customHeight="1" x14ac:dyDescent="0.3">
      <c r="A26" s="1"/>
      <c r="B26" s="69" t="s">
        <v>153</v>
      </c>
      <c r="C26" s="62"/>
      <c r="D26" s="63"/>
      <c r="E26" s="24"/>
      <c r="F26" s="24"/>
      <c r="G26" s="23"/>
      <c r="H26" s="23"/>
      <c r="I26" s="23"/>
    </row>
    <row r="27" spans="1:13" ht="39.6" customHeight="1" thickBot="1" x14ac:dyDescent="0.35">
      <c r="A27" s="1"/>
      <c r="B27" s="70"/>
      <c r="C27" s="64"/>
      <c r="D27" s="65"/>
      <c r="E27" s="24"/>
      <c r="F27" s="24"/>
      <c r="G27" s="23"/>
      <c r="H27" s="23"/>
      <c r="I27" s="23"/>
    </row>
    <row r="28" spans="1:13" x14ac:dyDescent="0.3">
      <c r="A28" s="1"/>
      <c r="B28" s="60" t="s">
        <v>154</v>
      </c>
      <c r="C28" s="62"/>
      <c r="D28" s="63"/>
      <c r="E28" s="47" t="s">
        <v>155</v>
      </c>
      <c r="F28" s="71"/>
      <c r="G28" s="72"/>
      <c r="H28" s="72"/>
      <c r="I28" s="73"/>
    </row>
    <row r="29" spans="1:13" ht="30" customHeight="1" thickBot="1" x14ac:dyDescent="0.35">
      <c r="A29" s="2"/>
      <c r="B29" s="61"/>
      <c r="C29" s="64"/>
      <c r="D29" s="65"/>
      <c r="E29" s="49"/>
      <c r="F29" s="74"/>
      <c r="G29" s="75"/>
      <c r="H29" s="75"/>
      <c r="I29" s="76"/>
    </row>
    <row r="30" spans="1:13" ht="52.5" customHeight="1" thickBot="1" x14ac:dyDescent="0.35">
      <c r="A30" s="2"/>
      <c r="B30" s="25" t="s">
        <v>156</v>
      </c>
      <c r="C30" s="55"/>
      <c r="D30" s="56"/>
      <c r="E30" s="25" t="s">
        <v>157</v>
      </c>
      <c r="F30" s="57"/>
      <c r="G30" s="58"/>
      <c r="H30" s="58"/>
      <c r="I30" s="59"/>
    </row>
    <row r="31" spans="1:13" x14ac:dyDescent="0.3">
      <c r="B31" s="60" t="s">
        <v>158</v>
      </c>
      <c r="C31" s="62"/>
      <c r="D31" s="63"/>
      <c r="E31" s="24"/>
      <c r="F31" s="24"/>
      <c r="G31" s="23"/>
      <c r="H31" s="23"/>
      <c r="I31" s="23"/>
    </row>
    <row r="32" spans="1:13" ht="24" customHeight="1" thickBot="1" x14ac:dyDescent="0.35">
      <c r="B32" s="61"/>
      <c r="C32" s="64"/>
      <c r="D32" s="65"/>
      <c r="E32" s="24"/>
      <c r="F32" s="24"/>
      <c r="G32" s="23"/>
      <c r="H32" s="23"/>
      <c r="I32" s="23"/>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row r="113" spans="6:9" x14ac:dyDescent="0.3">
      <c r="F113" s="2"/>
      <c r="G113" s="2"/>
      <c r="H113" s="2"/>
      <c r="I113" s="2"/>
    </row>
    <row r="114" spans="6:9" x14ac:dyDescent="0.3">
      <c r="F114" s="2"/>
      <c r="G114" s="2"/>
      <c r="H114" s="2"/>
      <c r="I114" s="2"/>
    </row>
  </sheetData>
  <mergeCells count="33">
    <mergeCell ref="C30:D30"/>
    <mergeCell ref="F30:I30"/>
    <mergeCell ref="B31:B32"/>
    <mergeCell ref="C31:D32"/>
    <mergeCell ref="A24:C24"/>
    <mergeCell ref="D24:F24"/>
    <mergeCell ref="B26:B27"/>
    <mergeCell ref="C26:D27"/>
    <mergeCell ref="C28:D29"/>
    <mergeCell ref="E28:E29"/>
    <mergeCell ref="F28:I29"/>
    <mergeCell ref="B28:B29"/>
    <mergeCell ref="A22:C22"/>
    <mergeCell ref="D22:F22"/>
    <mergeCell ref="G22:H23"/>
    <mergeCell ref="I22:I23"/>
    <mergeCell ref="A23:C23"/>
    <mergeCell ref="D23:F23"/>
    <mergeCell ref="A3:M3"/>
    <mergeCell ref="A1:M1"/>
    <mergeCell ref="A5:A6"/>
    <mergeCell ref="B5:B6"/>
    <mergeCell ref="C5:C6"/>
    <mergeCell ref="D5:D6"/>
    <mergeCell ref="E5:E6"/>
    <mergeCell ref="F5:F6"/>
    <mergeCell ref="G5:G6"/>
    <mergeCell ref="H5:H6"/>
    <mergeCell ref="I5:I6"/>
    <mergeCell ref="J5:L5"/>
    <mergeCell ref="M5:M6"/>
    <mergeCell ref="A2:M2"/>
    <mergeCell ref="A4:M4"/>
  </mergeCells>
  <phoneticPr fontId="4" type="noConversion"/>
  <pageMargins left="0.7" right="0.7" top="0.75" bottom="0.75" header="0.3" footer="0.3"/>
  <pageSetup scale="69"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9D205-673B-486E-BCA7-A691A41F9906}">
  <sheetPr>
    <tabColor rgb="FF00B050"/>
    <pageSetUpPr fitToPage="1"/>
  </sheetPr>
  <dimension ref="A1:P121"/>
  <sheetViews>
    <sheetView topLeftCell="D20" zoomScale="70" zoomScaleNormal="70" workbookViewId="0">
      <selection activeCell="I25" sqref="I25:I26"/>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5.3320312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28" t="s">
        <v>133</v>
      </c>
      <c r="B1" s="29"/>
      <c r="C1" s="29"/>
      <c r="D1" s="29"/>
      <c r="E1" s="29"/>
      <c r="F1" s="29"/>
      <c r="G1" s="29"/>
      <c r="H1" s="29"/>
      <c r="I1" s="29"/>
      <c r="J1" s="29"/>
      <c r="K1" s="29"/>
      <c r="L1" s="29"/>
      <c r="M1" s="30"/>
    </row>
    <row r="2" spans="1:13" ht="54.6" customHeight="1" thickBot="1" x14ac:dyDescent="0.35">
      <c r="A2" s="28" t="s">
        <v>139</v>
      </c>
      <c r="B2" s="29"/>
      <c r="C2" s="29"/>
      <c r="D2" s="29"/>
      <c r="E2" s="29"/>
      <c r="F2" s="29"/>
      <c r="G2" s="29"/>
      <c r="H2" s="29"/>
      <c r="I2" s="29"/>
      <c r="J2" s="29"/>
      <c r="K2" s="29"/>
      <c r="L2" s="29"/>
      <c r="M2" s="30"/>
    </row>
    <row r="3" spans="1:13" ht="129.6" customHeight="1" thickBot="1" x14ac:dyDescent="0.35">
      <c r="A3" s="28" t="s">
        <v>132</v>
      </c>
      <c r="B3" s="29"/>
      <c r="C3" s="29"/>
      <c r="D3" s="29"/>
      <c r="E3" s="29"/>
      <c r="F3" s="29"/>
      <c r="G3" s="29"/>
      <c r="H3" s="29"/>
      <c r="I3" s="29"/>
      <c r="J3" s="29"/>
      <c r="K3" s="29"/>
      <c r="L3" s="29"/>
      <c r="M3" s="30"/>
    </row>
    <row r="4" spans="1:13" ht="129.6" customHeight="1" thickBot="1" x14ac:dyDescent="0.35">
      <c r="A4" s="28" t="s">
        <v>138</v>
      </c>
      <c r="B4" s="29"/>
      <c r="C4" s="29"/>
      <c r="D4" s="29"/>
      <c r="E4" s="29"/>
      <c r="F4" s="29"/>
      <c r="G4" s="29"/>
      <c r="H4" s="29"/>
      <c r="I4" s="29"/>
      <c r="J4" s="29"/>
      <c r="K4" s="29"/>
      <c r="L4" s="29"/>
      <c r="M4" s="30"/>
    </row>
    <row r="5" spans="1:13" ht="44.25" customHeight="1" thickBot="1" x14ac:dyDescent="0.35">
      <c r="A5" s="31" t="s">
        <v>0</v>
      </c>
      <c r="B5" s="33" t="s">
        <v>140</v>
      </c>
      <c r="C5" s="33" t="s">
        <v>141</v>
      </c>
      <c r="D5" s="33" t="s">
        <v>142</v>
      </c>
      <c r="E5" s="33" t="s">
        <v>143</v>
      </c>
      <c r="F5" s="33" t="s">
        <v>144</v>
      </c>
      <c r="G5" s="33" t="s">
        <v>145</v>
      </c>
      <c r="H5" s="33" t="s">
        <v>146</v>
      </c>
      <c r="I5" s="35" t="s">
        <v>147</v>
      </c>
      <c r="J5" s="37" t="s">
        <v>148</v>
      </c>
      <c r="K5" s="38"/>
      <c r="L5" s="39"/>
      <c r="M5" s="40" t="s">
        <v>149</v>
      </c>
    </row>
    <row r="6" spans="1:13" ht="126" customHeight="1" thickBot="1" x14ac:dyDescent="0.35">
      <c r="A6" s="32"/>
      <c r="B6" s="34"/>
      <c r="C6" s="34"/>
      <c r="D6" s="34"/>
      <c r="E6" s="34"/>
      <c r="F6" s="34"/>
      <c r="G6" s="34"/>
      <c r="H6" s="34"/>
      <c r="I6" s="36"/>
      <c r="J6" s="18" t="s">
        <v>150</v>
      </c>
      <c r="K6" s="19" t="s">
        <v>151</v>
      </c>
      <c r="L6" s="20" t="s">
        <v>152</v>
      </c>
      <c r="M6" s="41"/>
    </row>
    <row r="7" spans="1:13" ht="259.2" x14ac:dyDescent="0.3">
      <c r="A7" s="8">
        <v>1</v>
      </c>
      <c r="B7" s="9" t="s">
        <v>15</v>
      </c>
      <c r="C7" s="10" t="s">
        <v>16</v>
      </c>
      <c r="D7" s="11" t="s">
        <v>109</v>
      </c>
      <c r="E7" s="12" t="s">
        <v>116</v>
      </c>
      <c r="F7" s="8" t="s">
        <v>2</v>
      </c>
      <c r="G7" s="8">
        <v>2</v>
      </c>
      <c r="H7" s="26"/>
      <c r="I7" s="27">
        <f t="shared" ref="I7:I24" si="0">G7*H7</f>
        <v>0</v>
      </c>
      <c r="J7" s="21"/>
      <c r="K7" s="21"/>
      <c r="L7" s="21"/>
      <c r="M7" s="21"/>
    </row>
    <row r="8" spans="1:13" ht="129.6" x14ac:dyDescent="0.3">
      <c r="A8" s="8">
        <v>2</v>
      </c>
      <c r="B8" s="9" t="s">
        <v>53</v>
      </c>
      <c r="C8" s="10" t="s">
        <v>54</v>
      </c>
      <c r="D8" s="11" t="s">
        <v>30</v>
      </c>
      <c r="E8" s="12" t="s">
        <v>55</v>
      </c>
      <c r="F8" s="8" t="s">
        <v>3</v>
      </c>
      <c r="G8" s="8">
        <v>1</v>
      </c>
      <c r="H8" s="26"/>
      <c r="I8" s="27">
        <f t="shared" si="0"/>
        <v>0</v>
      </c>
      <c r="J8" s="21"/>
      <c r="K8" s="21"/>
      <c r="L8" s="21"/>
      <c r="M8" s="21"/>
    </row>
    <row r="9" spans="1:13" ht="172.8" x14ac:dyDescent="0.3">
      <c r="A9" s="8">
        <v>3</v>
      </c>
      <c r="B9" s="9" t="s">
        <v>56</v>
      </c>
      <c r="C9" s="10" t="s">
        <v>57</v>
      </c>
      <c r="D9" s="11" t="s">
        <v>58</v>
      </c>
      <c r="E9" s="12" t="s">
        <v>59</v>
      </c>
      <c r="F9" s="8" t="s">
        <v>3</v>
      </c>
      <c r="G9" s="8">
        <v>1</v>
      </c>
      <c r="H9" s="26"/>
      <c r="I9" s="27">
        <f t="shared" si="0"/>
        <v>0</v>
      </c>
      <c r="J9" s="21"/>
      <c r="K9" s="21"/>
      <c r="L9" s="21"/>
      <c r="M9" s="21"/>
    </row>
    <row r="10" spans="1:13" ht="172.8" x14ac:dyDescent="0.3">
      <c r="A10" s="8">
        <v>4</v>
      </c>
      <c r="B10" s="9" t="s">
        <v>52</v>
      </c>
      <c r="C10" s="10" t="s">
        <v>51</v>
      </c>
      <c r="D10" s="11" t="s">
        <v>50</v>
      </c>
      <c r="E10" s="12" t="s">
        <v>49</v>
      </c>
      <c r="F10" s="8" t="s">
        <v>3</v>
      </c>
      <c r="G10" s="8">
        <v>2</v>
      </c>
      <c r="H10" s="26"/>
      <c r="I10" s="27">
        <f t="shared" si="0"/>
        <v>0</v>
      </c>
      <c r="J10" s="21"/>
      <c r="K10" s="21"/>
      <c r="L10" s="21"/>
      <c r="M10" s="21"/>
    </row>
    <row r="11" spans="1:13" ht="129.6" x14ac:dyDescent="0.3">
      <c r="A11" s="8">
        <v>5</v>
      </c>
      <c r="B11" s="9" t="s">
        <v>48</v>
      </c>
      <c r="C11" s="10" t="s">
        <v>47</v>
      </c>
      <c r="D11" s="11" t="s">
        <v>46</v>
      </c>
      <c r="E11" s="12" t="s">
        <v>45</v>
      </c>
      <c r="F11" s="8" t="s">
        <v>3</v>
      </c>
      <c r="G11" s="8">
        <v>2</v>
      </c>
      <c r="H11" s="26"/>
      <c r="I11" s="27">
        <f t="shared" si="0"/>
        <v>0</v>
      </c>
      <c r="J11" s="21"/>
      <c r="K11" s="21"/>
      <c r="L11" s="21"/>
      <c r="M11" s="21"/>
    </row>
    <row r="12" spans="1:13" ht="129.6" x14ac:dyDescent="0.3">
      <c r="A12" s="8">
        <v>6</v>
      </c>
      <c r="B12" s="9" t="s">
        <v>69</v>
      </c>
      <c r="C12" s="10" t="s">
        <v>70</v>
      </c>
      <c r="D12" s="11" t="s">
        <v>71</v>
      </c>
      <c r="E12" s="12" t="s">
        <v>72</v>
      </c>
      <c r="F12" s="8" t="s">
        <v>3</v>
      </c>
      <c r="G12" s="8">
        <v>2</v>
      </c>
      <c r="H12" s="26"/>
      <c r="I12" s="27">
        <f t="shared" si="0"/>
        <v>0</v>
      </c>
      <c r="J12" s="21"/>
      <c r="K12" s="21"/>
      <c r="L12" s="21"/>
      <c r="M12" s="21"/>
    </row>
    <row r="13" spans="1:13" ht="100.8" x14ac:dyDescent="0.3">
      <c r="A13" s="8">
        <v>7</v>
      </c>
      <c r="B13" s="9" t="s">
        <v>62</v>
      </c>
      <c r="C13" s="10" t="s">
        <v>63</v>
      </c>
      <c r="D13" s="11" t="s">
        <v>64</v>
      </c>
      <c r="E13" s="12" t="s">
        <v>65</v>
      </c>
      <c r="F13" s="8" t="s">
        <v>26</v>
      </c>
      <c r="G13" s="8">
        <v>10</v>
      </c>
      <c r="H13" s="26"/>
      <c r="I13" s="27">
        <f t="shared" si="0"/>
        <v>0</v>
      </c>
      <c r="J13" s="21"/>
      <c r="K13" s="21"/>
      <c r="L13" s="21"/>
      <c r="M13" s="21"/>
    </row>
    <row r="14" spans="1:13" ht="100.8" x14ac:dyDescent="0.3">
      <c r="A14" s="8">
        <v>8</v>
      </c>
      <c r="B14" s="9" t="s">
        <v>66</v>
      </c>
      <c r="C14" s="10" t="s">
        <v>33</v>
      </c>
      <c r="D14" s="11" t="s">
        <v>67</v>
      </c>
      <c r="E14" s="12" t="s">
        <v>68</v>
      </c>
      <c r="F14" s="8" t="s">
        <v>26</v>
      </c>
      <c r="G14" s="8">
        <v>10</v>
      </c>
      <c r="H14" s="26"/>
      <c r="I14" s="27">
        <f t="shared" si="0"/>
        <v>0</v>
      </c>
      <c r="J14" s="21"/>
      <c r="K14" s="21"/>
      <c r="L14" s="21"/>
      <c r="M14" s="21"/>
    </row>
    <row r="15" spans="1:13" ht="158.4" x14ac:dyDescent="0.3">
      <c r="A15" s="8">
        <v>9</v>
      </c>
      <c r="B15" s="9" t="s">
        <v>34</v>
      </c>
      <c r="C15" s="10" t="s">
        <v>35</v>
      </c>
      <c r="D15" s="11" t="s">
        <v>106</v>
      </c>
      <c r="E15" s="12" t="s">
        <v>105</v>
      </c>
      <c r="F15" s="8" t="s">
        <v>17</v>
      </c>
      <c r="G15" s="8">
        <v>1</v>
      </c>
      <c r="H15" s="26"/>
      <c r="I15" s="27">
        <f t="shared" si="0"/>
        <v>0</v>
      </c>
      <c r="J15" s="21"/>
      <c r="K15" s="21"/>
      <c r="L15" s="21"/>
      <c r="M15" s="21"/>
    </row>
    <row r="16" spans="1:13" ht="144" x14ac:dyDescent="0.3">
      <c r="A16" s="8">
        <v>10</v>
      </c>
      <c r="B16" s="9" t="s">
        <v>36</v>
      </c>
      <c r="C16" s="10" t="s">
        <v>37</v>
      </c>
      <c r="D16" s="11" t="s">
        <v>38</v>
      </c>
      <c r="E16" s="12" t="s">
        <v>39</v>
      </c>
      <c r="F16" s="8" t="s">
        <v>14</v>
      </c>
      <c r="G16" s="8">
        <v>5</v>
      </c>
      <c r="H16" s="26"/>
      <c r="I16" s="27">
        <f t="shared" si="0"/>
        <v>0</v>
      </c>
      <c r="J16" s="21"/>
      <c r="K16" s="21"/>
      <c r="L16" s="21"/>
      <c r="M16" s="21"/>
    </row>
    <row r="17" spans="1:16" ht="129.6" x14ac:dyDescent="0.3">
      <c r="A17" s="8">
        <v>11</v>
      </c>
      <c r="B17" s="9" t="s">
        <v>4</v>
      </c>
      <c r="C17" s="10" t="s">
        <v>5</v>
      </c>
      <c r="D17" s="11" t="s">
        <v>25</v>
      </c>
      <c r="E17" s="12" t="s">
        <v>127</v>
      </c>
      <c r="F17" s="8" t="s">
        <v>2</v>
      </c>
      <c r="G17" s="8">
        <v>1</v>
      </c>
      <c r="H17" s="26"/>
      <c r="I17" s="27">
        <f t="shared" si="0"/>
        <v>0</v>
      </c>
      <c r="J17" s="21"/>
      <c r="K17" s="21"/>
      <c r="L17" s="21"/>
      <c r="M17" s="21"/>
    </row>
    <row r="18" spans="1:16" ht="187.2" x14ac:dyDescent="0.3">
      <c r="A18" s="8">
        <v>12</v>
      </c>
      <c r="B18" s="9" t="s">
        <v>44</v>
      </c>
      <c r="C18" s="10" t="s">
        <v>43</v>
      </c>
      <c r="D18" s="11" t="s">
        <v>98</v>
      </c>
      <c r="E18" s="12" t="s">
        <v>99</v>
      </c>
      <c r="F18" s="8" t="s">
        <v>1</v>
      </c>
      <c r="G18" s="8">
        <v>1</v>
      </c>
      <c r="H18" s="26"/>
      <c r="I18" s="27">
        <f t="shared" si="0"/>
        <v>0</v>
      </c>
      <c r="J18" s="21"/>
      <c r="K18" s="21"/>
      <c r="L18" s="21"/>
      <c r="M18" s="21"/>
    </row>
    <row r="19" spans="1:16" ht="172.8" x14ac:dyDescent="0.3">
      <c r="A19" s="8">
        <v>13</v>
      </c>
      <c r="B19" s="9" t="s">
        <v>91</v>
      </c>
      <c r="C19" s="10" t="s">
        <v>92</v>
      </c>
      <c r="D19" s="11" t="s">
        <v>93</v>
      </c>
      <c r="E19" s="12" t="s">
        <v>94</v>
      </c>
      <c r="F19" s="8" t="s">
        <v>2</v>
      </c>
      <c r="G19" s="8">
        <v>1</v>
      </c>
      <c r="H19" s="26"/>
      <c r="I19" s="27">
        <f t="shared" si="0"/>
        <v>0</v>
      </c>
      <c r="J19" s="21"/>
      <c r="K19" s="21"/>
      <c r="L19" s="21"/>
      <c r="M19" s="21"/>
    </row>
    <row r="20" spans="1:16" ht="244.8" x14ac:dyDescent="0.3">
      <c r="A20" s="8">
        <v>14</v>
      </c>
      <c r="B20" s="9" t="s">
        <v>111</v>
      </c>
      <c r="C20" s="10" t="s">
        <v>110</v>
      </c>
      <c r="D20" s="11" t="s">
        <v>113</v>
      </c>
      <c r="E20" s="12" t="s">
        <v>112</v>
      </c>
      <c r="F20" s="8" t="s">
        <v>2</v>
      </c>
      <c r="G20" s="8">
        <v>1</v>
      </c>
      <c r="H20" s="26"/>
      <c r="I20" s="27">
        <f t="shared" si="0"/>
        <v>0</v>
      </c>
      <c r="J20" s="21"/>
      <c r="K20" s="21"/>
      <c r="L20" s="21"/>
      <c r="M20" s="21"/>
    </row>
    <row r="21" spans="1:16" s="15" customFormat="1" ht="72" x14ac:dyDescent="0.3">
      <c r="A21" s="8">
        <v>15</v>
      </c>
      <c r="B21" s="9" t="s">
        <v>6</v>
      </c>
      <c r="C21" s="10" t="s">
        <v>7</v>
      </c>
      <c r="D21" s="11" t="s">
        <v>85</v>
      </c>
      <c r="E21" s="12" t="s">
        <v>86</v>
      </c>
      <c r="F21" s="8" t="s">
        <v>26</v>
      </c>
      <c r="G21" s="8">
        <v>180</v>
      </c>
      <c r="H21" s="26"/>
      <c r="I21" s="27">
        <f t="shared" si="0"/>
        <v>0</v>
      </c>
      <c r="J21" s="21"/>
      <c r="K21" s="21"/>
      <c r="L21" s="21"/>
      <c r="M21" s="21"/>
      <c r="N21" s="4"/>
      <c r="O21" s="4"/>
      <c r="P21" s="4"/>
    </row>
    <row r="22" spans="1:16" ht="72" x14ac:dyDescent="0.3">
      <c r="A22" s="8">
        <v>16</v>
      </c>
      <c r="B22" s="9" t="s">
        <v>87</v>
      </c>
      <c r="C22" s="10" t="s">
        <v>88</v>
      </c>
      <c r="D22" s="11" t="s">
        <v>89</v>
      </c>
      <c r="E22" s="12" t="s">
        <v>90</v>
      </c>
      <c r="F22" s="8" t="s">
        <v>26</v>
      </c>
      <c r="G22" s="8">
        <v>60</v>
      </c>
      <c r="H22" s="26"/>
      <c r="I22" s="27">
        <f t="shared" si="0"/>
        <v>0</v>
      </c>
      <c r="J22" s="21"/>
      <c r="K22" s="21"/>
      <c r="L22" s="21"/>
      <c r="M22" s="21"/>
    </row>
    <row r="23" spans="1:16" ht="57.6" x14ac:dyDescent="0.3">
      <c r="A23" s="8">
        <v>17</v>
      </c>
      <c r="B23" s="9" t="s">
        <v>108</v>
      </c>
      <c r="C23" s="10" t="s">
        <v>107</v>
      </c>
      <c r="D23" s="11" t="s">
        <v>118</v>
      </c>
      <c r="E23" s="12" t="s">
        <v>119</v>
      </c>
      <c r="F23" s="8" t="s">
        <v>26</v>
      </c>
      <c r="G23" s="8">
        <v>120</v>
      </c>
      <c r="H23" s="26"/>
      <c r="I23" s="27">
        <f t="shared" si="0"/>
        <v>0</v>
      </c>
      <c r="J23" s="21"/>
      <c r="K23" s="21"/>
      <c r="L23" s="21"/>
      <c r="M23" s="21"/>
    </row>
    <row r="24" spans="1:16" s="7" customFormat="1" ht="87" thickBot="1" x14ac:dyDescent="0.35">
      <c r="A24" s="8">
        <v>18</v>
      </c>
      <c r="B24" s="9" t="s">
        <v>12</v>
      </c>
      <c r="C24" s="10" t="s">
        <v>13</v>
      </c>
      <c r="D24" s="11" t="s">
        <v>28</v>
      </c>
      <c r="E24" s="12" t="s">
        <v>27</v>
      </c>
      <c r="F24" s="8" t="s">
        <v>26</v>
      </c>
      <c r="G24" s="8">
        <v>100</v>
      </c>
      <c r="H24" s="26"/>
      <c r="I24" s="27">
        <f t="shared" si="0"/>
        <v>0</v>
      </c>
      <c r="J24" s="21"/>
      <c r="K24" s="21"/>
      <c r="L24" s="21"/>
      <c r="M24" s="21"/>
    </row>
    <row r="25" spans="1:16" ht="39.75" customHeight="1" thickBot="1" x14ac:dyDescent="0.35">
      <c r="A25" s="42" t="s">
        <v>159</v>
      </c>
      <c r="B25" s="43"/>
      <c r="C25" s="44"/>
      <c r="D25" s="45"/>
      <c r="E25" s="46"/>
      <c r="F25" s="46"/>
      <c r="G25" s="47" t="s">
        <v>162</v>
      </c>
      <c r="H25" s="48"/>
      <c r="I25" s="51">
        <f>SUM(I7:I24)</f>
        <v>0</v>
      </c>
    </row>
    <row r="26" spans="1:16" ht="45" customHeight="1" thickBot="1" x14ac:dyDescent="0.35">
      <c r="A26" s="42" t="s">
        <v>160</v>
      </c>
      <c r="B26" s="43"/>
      <c r="C26" s="44"/>
      <c r="D26" s="53" t="s">
        <v>137</v>
      </c>
      <c r="E26" s="54"/>
      <c r="F26" s="54"/>
      <c r="G26" s="49"/>
      <c r="H26" s="50"/>
      <c r="I26" s="52"/>
    </row>
    <row r="27" spans="1:16" ht="57" customHeight="1" thickBot="1" x14ac:dyDescent="0.35">
      <c r="A27" s="42" t="s">
        <v>161</v>
      </c>
      <c r="B27" s="43"/>
      <c r="C27" s="44"/>
      <c r="D27" s="66"/>
      <c r="E27" s="67"/>
      <c r="F27" s="68"/>
      <c r="G27" s="23"/>
      <c r="H27" s="23"/>
      <c r="I27" s="23"/>
    </row>
    <row r="28" spans="1:16" ht="15" thickBot="1" x14ac:dyDescent="0.35">
      <c r="A28" s="1"/>
      <c r="B28" s="1"/>
      <c r="C28" s="5"/>
      <c r="D28" s="6"/>
      <c r="E28" s="5"/>
      <c r="F28" s="1"/>
      <c r="G28" s="1"/>
      <c r="H28" s="1"/>
      <c r="I28" s="3"/>
    </row>
    <row r="29" spans="1:16" ht="15" customHeight="1" x14ac:dyDescent="0.3">
      <c r="A29" s="1"/>
      <c r="B29" s="69" t="s">
        <v>153</v>
      </c>
      <c r="C29" s="62"/>
      <c r="D29" s="63"/>
      <c r="E29" s="24"/>
      <c r="F29" s="24"/>
      <c r="G29" s="23"/>
      <c r="H29" s="23"/>
      <c r="I29" s="23"/>
    </row>
    <row r="30" spans="1:16" ht="43.95" customHeight="1" thickBot="1" x14ac:dyDescent="0.35">
      <c r="A30" s="1"/>
      <c r="B30" s="70"/>
      <c r="C30" s="64"/>
      <c r="D30" s="65"/>
      <c r="E30" s="24"/>
      <c r="F30" s="24"/>
      <c r="G30" s="23"/>
      <c r="H30" s="23"/>
      <c r="I30" s="23"/>
    </row>
    <row r="31" spans="1:16" x14ac:dyDescent="0.3">
      <c r="A31" s="1"/>
      <c r="B31" s="60" t="s">
        <v>154</v>
      </c>
      <c r="C31" s="62"/>
      <c r="D31" s="63"/>
      <c r="E31" s="47" t="s">
        <v>155</v>
      </c>
      <c r="F31" s="71"/>
      <c r="G31" s="72"/>
      <c r="H31" s="72"/>
      <c r="I31" s="73"/>
    </row>
    <row r="32" spans="1:16" ht="26.25" customHeight="1" thickBot="1" x14ac:dyDescent="0.35">
      <c r="A32" s="2"/>
      <c r="B32" s="61"/>
      <c r="C32" s="64"/>
      <c r="D32" s="65"/>
      <c r="E32" s="49"/>
      <c r="F32" s="74"/>
      <c r="G32" s="75"/>
      <c r="H32" s="75"/>
      <c r="I32" s="76"/>
    </row>
    <row r="33" spans="1:9" ht="51" customHeight="1" thickBot="1" x14ac:dyDescent="0.35">
      <c r="A33" s="2"/>
      <c r="B33" s="25" t="s">
        <v>156</v>
      </c>
      <c r="C33" s="55"/>
      <c r="D33" s="56"/>
      <c r="E33" s="25" t="s">
        <v>157</v>
      </c>
      <c r="F33" s="57"/>
      <c r="G33" s="58"/>
      <c r="H33" s="58"/>
      <c r="I33" s="59"/>
    </row>
    <row r="34" spans="1:9" x14ac:dyDescent="0.3">
      <c r="B34" s="60" t="s">
        <v>158</v>
      </c>
      <c r="C34" s="62"/>
      <c r="D34" s="63"/>
      <c r="E34" s="24"/>
      <c r="F34" s="24"/>
      <c r="G34" s="23"/>
      <c r="H34" s="23"/>
      <c r="I34" s="23"/>
    </row>
    <row r="35" spans="1:9" ht="25.5" customHeight="1" thickBot="1" x14ac:dyDescent="0.35">
      <c r="B35" s="61"/>
      <c r="C35" s="64"/>
      <c r="D35" s="65"/>
      <c r="E35" s="24"/>
      <c r="F35" s="24"/>
      <c r="G35" s="23"/>
      <c r="H35" s="23"/>
      <c r="I35" s="23"/>
    </row>
    <row r="36" spans="1:9" x14ac:dyDescent="0.3">
      <c r="F36" s="2"/>
      <c r="G36" s="2"/>
      <c r="H36" s="2"/>
      <c r="I36" s="2"/>
    </row>
    <row r="37" spans="1:9" x14ac:dyDescent="0.3">
      <c r="F37" s="2"/>
      <c r="G37" s="2"/>
      <c r="H37" s="2"/>
      <c r="I37" s="2"/>
    </row>
    <row r="38" spans="1:9" x14ac:dyDescent="0.3">
      <c r="F38" s="2"/>
      <c r="G38" s="2"/>
      <c r="H38" s="2"/>
      <c r="I38" s="2"/>
    </row>
    <row r="39" spans="1:9" x14ac:dyDescent="0.3">
      <c r="F39" s="2"/>
      <c r="G39" s="2"/>
      <c r="H39" s="2"/>
      <c r="I39" s="2"/>
    </row>
    <row r="40" spans="1:9" x14ac:dyDescent="0.3">
      <c r="F40" s="2"/>
      <c r="G40" s="2"/>
      <c r="H40" s="2"/>
      <c r="I40" s="2"/>
    </row>
    <row r="41" spans="1:9" x14ac:dyDescent="0.3">
      <c r="F41" s="2"/>
      <c r="G41" s="2"/>
      <c r="H41" s="2"/>
      <c r="I41" s="2"/>
    </row>
    <row r="42" spans="1:9" x14ac:dyDescent="0.3">
      <c r="F42" s="2"/>
      <c r="G42" s="2"/>
      <c r="H42" s="2"/>
      <c r="I42" s="2"/>
    </row>
    <row r="43" spans="1:9" x14ac:dyDescent="0.3">
      <c r="F43" s="2"/>
      <c r="G43" s="2"/>
      <c r="H43" s="2"/>
      <c r="I43" s="2"/>
    </row>
    <row r="44" spans="1:9" x14ac:dyDescent="0.3">
      <c r="F44" s="2"/>
      <c r="G44" s="2"/>
      <c r="H44" s="2"/>
      <c r="I44" s="2"/>
    </row>
    <row r="45" spans="1:9" x14ac:dyDescent="0.3">
      <c r="F45" s="2"/>
      <c r="G45" s="2"/>
      <c r="H45" s="2"/>
      <c r="I45" s="2"/>
    </row>
    <row r="46" spans="1:9" x14ac:dyDescent="0.3">
      <c r="F46" s="2"/>
      <c r="G46" s="2"/>
      <c r="H46" s="2"/>
      <c r="I46" s="2"/>
    </row>
    <row r="47" spans="1:9" x14ac:dyDescent="0.3">
      <c r="F47" s="2"/>
      <c r="G47" s="2"/>
      <c r="H47" s="2"/>
      <c r="I47" s="2"/>
    </row>
    <row r="48" spans="1: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row r="113" spans="6:9" x14ac:dyDescent="0.3">
      <c r="F113" s="2"/>
      <c r="G113" s="2"/>
      <c r="H113" s="2"/>
      <c r="I113" s="2"/>
    </row>
    <row r="114" spans="6:9" x14ac:dyDescent="0.3">
      <c r="F114" s="2"/>
      <c r="G114" s="2"/>
      <c r="H114" s="2"/>
      <c r="I114" s="2"/>
    </row>
    <row r="115" spans="6:9" x14ac:dyDescent="0.3">
      <c r="F115" s="2"/>
      <c r="G115" s="2"/>
      <c r="H115" s="2"/>
      <c r="I115" s="2"/>
    </row>
    <row r="116" spans="6:9" x14ac:dyDescent="0.3">
      <c r="F116" s="2"/>
      <c r="G116" s="2"/>
      <c r="H116" s="2"/>
      <c r="I116" s="2"/>
    </row>
    <row r="117" spans="6:9" x14ac:dyDescent="0.3">
      <c r="F117" s="2"/>
      <c r="G117" s="2"/>
      <c r="H117" s="2"/>
      <c r="I117" s="2"/>
    </row>
    <row r="118" spans="6:9" x14ac:dyDescent="0.3">
      <c r="F118" s="2"/>
      <c r="G118" s="2"/>
      <c r="H118" s="2"/>
      <c r="I118" s="2"/>
    </row>
    <row r="119" spans="6:9" x14ac:dyDescent="0.3">
      <c r="F119" s="2"/>
      <c r="G119" s="2"/>
      <c r="H119" s="2"/>
      <c r="I119" s="2"/>
    </row>
    <row r="120" spans="6:9" x14ac:dyDescent="0.3">
      <c r="F120" s="2"/>
      <c r="G120" s="2"/>
      <c r="H120" s="2"/>
      <c r="I120" s="2"/>
    </row>
    <row r="121" spans="6:9" x14ac:dyDescent="0.3">
      <c r="F121" s="2"/>
      <c r="G121" s="2"/>
      <c r="H121" s="2"/>
      <c r="I121" s="2"/>
    </row>
  </sheetData>
  <mergeCells count="33">
    <mergeCell ref="C33:D33"/>
    <mergeCell ref="F33:I33"/>
    <mergeCell ref="B34:B35"/>
    <mergeCell ref="C34:D35"/>
    <mergeCell ref="A27:C27"/>
    <mergeCell ref="D27:F27"/>
    <mergeCell ref="B29:B30"/>
    <mergeCell ref="C29:D30"/>
    <mergeCell ref="C31:D32"/>
    <mergeCell ref="E31:E32"/>
    <mergeCell ref="F31:I32"/>
    <mergeCell ref="B31:B32"/>
    <mergeCell ref="A25:C25"/>
    <mergeCell ref="D25:F25"/>
    <mergeCell ref="G25:H26"/>
    <mergeCell ref="I25:I26"/>
    <mergeCell ref="A26:C26"/>
    <mergeCell ref="D26:F26"/>
    <mergeCell ref="A1:M1"/>
    <mergeCell ref="A3:M3"/>
    <mergeCell ref="A5:A6"/>
    <mergeCell ref="B5:B6"/>
    <mergeCell ref="C5:C6"/>
    <mergeCell ref="D5:D6"/>
    <mergeCell ref="E5:E6"/>
    <mergeCell ref="F5:F6"/>
    <mergeCell ref="G5:G6"/>
    <mergeCell ref="H5:H6"/>
    <mergeCell ref="I5:I6"/>
    <mergeCell ref="J5:L5"/>
    <mergeCell ref="M5:M6"/>
    <mergeCell ref="A4:M4"/>
    <mergeCell ref="A2:M2"/>
  </mergeCells>
  <pageMargins left="0.7" right="0.7" top="0.75" bottom="0.75" header="0.3" footer="0.3"/>
  <pageSetup scale="69"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F54B-66B4-48B2-B04C-07CE30E1E35C}">
  <sheetPr>
    <tabColor rgb="FFFFC000"/>
    <pageSetUpPr fitToPage="1"/>
  </sheetPr>
  <dimension ref="A1:M120"/>
  <sheetViews>
    <sheetView topLeftCell="A18" zoomScale="70" zoomScaleNormal="70" workbookViewId="0">
      <selection activeCell="I24" sqref="I24:I25"/>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8"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28" t="s">
        <v>134</v>
      </c>
      <c r="B1" s="29"/>
      <c r="C1" s="29"/>
      <c r="D1" s="29"/>
      <c r="E1" s="29"/>
      <c r="F1" s="29"/>
      <c r="G1" s="29"/>
      <c r="H1" s="29"/>
      <c r="I1" s="29"/>
      <c r="J1" s="29"/>
      <c r="K1" s="29"/>
      <c r="L1" s="29"/>
      <c r="M1" s="30"/>
    </row>
    <row r="2" spans="1:13" ht="54.6" customHeight="1" thickBot="1" x14ac:dyDescent="0.35">
      <c r="A2" s="28" t="s">
        <v>164</v>
      </c>
      <c r="B2" s="29"/>
      <c r="C2" s="29"/>
      <c r="D2" s="29"/>
      <c r="E2" s="29"/>
      <c r="F2" s="29"/>
      <c r="G2" s="29"/>
      <c r="H2" s="29"/>
      <c r="I2" s="29"/>
      <c r="J2" s="29"/>
      <c r="K2" s="29"/>
      <c r="L2" s="29"/>
      <c r="M2" s="30"/>
    </row>
    <row r="3" spans="1:13" ht="129.6" customHeight="1" thickBot="1" x14ac:dyDescent="0.35">
      <c r="A3" s="28" t="s">
        <v>132</v>
      </c>
      <c r="B3" s="29"/>
      <c r="C3" s="29"/>
      <c r="D3" s="29"/>
      <c r="E3" s="29"/>
      <c r="F3" s="29"/>
      <c r="G3" s="29"/>
      <c r="H3" s="29"/>
      <c r="I3" s="29"/>
      <c r="J3" s="29"/>
      <c r="K3" s="29"/>
      <c r="L3" s="29"/>
      <c r="M3" s="30"/>
    </row>
    <row r="4" spans="1:13" ht="129.6" customHeight="1" thickBot="1" x14ac:dyDescent="0.35">
      <c r="A4" s="28" t="s">
        <v>138</v>
      </c>
      <c r="B4" s="29"/>
      <c r="C4" s="29"/>
      <c r="D4" s="29"/>
      <c r="E4" s="29"/>
      <c r="F4" s="29"/>
      <c r="G4" s="29"/>
      <c r="H4" s="29"/>
      <c r="I4" s="29"/>
      <c r="J4" s="29"/>
      <c r="K4" s="29"/>
      <c r="L4" s="29"/>
      <c r="M4" s="30"/>
    </row>
    <row r="5" spans="1:13" ht="33" customHeight="1" thickBot="1" x14ac:dyDescent="0.35">
      <c r="A5" s="31" t="s">
        <v>0</v>
      </c>
      <c r="B5" s="33" t="s">
        <v>140</v>
      </c>
      <c r="C5" s="33" t="s">
        <v>141</v>
      </c>
      <c r="D5" s="33" t="s">
        <v>142</v>
      </c>
      <c r="E5" s="33" t="s">
        <v>143</v>
      </c>
      <c r="F5" s="33" t="s">
        <v>144</v>
      </c>
      <c r="G5" s="33" t="s">
        <v>145</v>
      </c>
      <c r="H5" s="33" t="s">
        <v>146</v>
      </c>
      <c r="I5" s="35" t="s">
        <v>147</v>
      </c>
      <c r="J5" s="37" t="s">
        <v>148</v>
      </c>
      <c r="K5" s="38"/>
      <c r="L5" s="39"/>
      <c r="M5" s="40" t="s">
        <v>149</v>
      </c>
    </row>
    <row r="6" spans="1:13" ht="120" customHeight="1" thickBot="1" x14ac:dyDescent="0.35">
      <c r="A6" s="32"/>
      <c r="B6" s="34"/>
      <c r="C6" s="34"/>
      <c r="D6" s="34"/>
      <c r="E6" s="34"/>
      <c r="F6" s="34"/>
      <c r="G6" s="34"/>
      <c r="H6" s="34"/>
      <c r="I6" s="36"/>
      <c r="J6" s="18" t="s">
        <v>150</v>
      </c>
      <c r="K6" s="19" t="s">
        <v>151</v>
      </c>
      <c r="L6" s="20" t="s">
        <v>152</v>
      </c>
      <c r="M6" s="41"/>
    </row>
    <row r="7" spans="1:13" ht="259.2" x14ac:dyDescent="0.3">
      <c r="A7" s="8">
        <v>1</v>
      </c>
      <c r="B7" s="9" t="s">
        <v>15</v>
      </c>
      <c r="C7" s="10" t="s">
        <v>16</v>
      </c>
      <c r="D7" s="11" t="s">
        <v>109</v>
      </c>
      <c r="E7" s="12" t="s">
        <v>116</v>
      </c>
      <c r="F7" s="8" t="s">
        <v>2</v>
      </c>
      <c r="G7" s="8">
        <v>2</v>
      </c>
      <c r="H7" s="26"/>
      <c r="I7" s="27">
        <f t="shared" ref="I7:I23" si="0">G7*H7</f>
        <v>0</v>
      </c>
      <c r="J7" s="21"/>
      <c r="K7" s="21"/>
      <c r="L7" s="21"/>
      <c r="M7" s="21"/>
    </row>
    <row r="8" spans="1:13" ht="129.6" x14ac:dyDescent="0.3">
      <c r="A8" s="8">
        <v>2</v>
      </c>
      <c r="B8" s="9" t="s">
        <v>53</v>
      </c>
      <c r="C8" s="10" t="s">
        <v>54</v>
      </c>
      <c r="D8" s="11" t="s">
        <v>30</v>
      </c>
      <c r="E8" s="12" t="s">
        <v>55</v>
      </c>
      <c r="F8" s="8" t="s">
        <v>3</v>
      </c>
      <c r="G8" s="8">
        <v>1</v>
      </c>
      <c r="H8" s="26"/>
      <c r="I8" s="27">
        <f t="shared" si="0"/>
        <v>0</v>
      </c>
      <c r="J8" s="21"/>
      <c r="K8" s="21"/>
      <c r="L8" s="21"/>
      <c r="M8" s="21"/>
    </row>
    <row r="9" spans="1:13" ht="172.8" x14ac:dyDescent="0.3">
      <c r="A9" s="8">
        <v>3</v>
      </c>
      <c r="B9" s="9" t="s">
        <v>56</v>
      </c>
      <c r="C9" s="10" t="s">
        <v>57</v>
      </c>
      <c r="D9" s="11" t="s">
        <v>58</v>
      </c>
      <c r="E9" s="12" t="s">
        <v>59</v>
      </c>
      <c r="F9" s="8" t="s">
        <v>3</v>
      </c>
      <c r="G9" s="8">
        <v>1</v>
      </c>
      <c r="H9" s="26"/>
      <c r="I9" s="27">
        <f t="shared" si="0"/>
        <v>0</v>
      </c>
      <c r="J9" s="21"/>
      <c r="K9" s="21"/>
      <c r="L9" s="21"/>
      <c r="M9" s="21"/>
    </row>
    <row r="10" spans="1:13" ht="172.8" x14ac:dyDescent="0.3">
      <c r="A10" s="8">
        <v>4</v>
      </c>
      <c r="B10" s="9" t="s">
        <v>52</v>
      </c>
      <c r="C10" s="10" t="s">
        <v>51</v>
      </c>
      <c r="D10" s="11" t="s">
        <v>50</v>
      </c>
      <c r="E10" s="12" t="s">
        <v>49</v>
      </c>
      <c r="F10" s="8" t="s">
        <v>3</v>
      </c>
      <c r="G10" s="8">
        <v>2</v>
      </c>
      <c r="H10" s="26"/>
      <c r="I10" s="27">
        <f t="shared" si="0"/>
        <v>0</v>
      </c>
      <c r="J10" s="21"/>
      <c r="K10" s="21"/>
      <c r="L10" s="21"/>
      <c r="M10" s="21"/>
    </row>
    <row r="11" spans="1:13" ht="129.6" x14ac:dyDescent="0.3">
      <c r="A11" s="8">
        <v>5</v>
      </c>
      <c r="B11" s="9" t="s">
        <v>48</v>
      </c>
      <c r="C11" s="10" t="s">
        <v>47</v>
      </c>
      <c r="D11" s="11" t="s">
        <v>46</v>
      </c>
      <c r="E11" s="12" t="s">
        <v>45</v>
      </c>
      <c r="F11" s="8" t="s">
        <v>3</v>
      </c>
      <c r="G11" s="8">
        <v>2</v>
      </c>
      <c r="H11" s="26"/>
      <c r="I11" s="27">
        <f t="shared" si="0"/>
        <v>0</v>
      </c>
      <c r="J11" s="21"/>
      <c r="K11" s="21"/>
      <c r="L11" s="21"/>
      <c r="M11" s="21"/>
    </row>
    <row r="12" spans="1:13" ht="129.6" x14ac:dyDescent="0.3">
      <c r="A12" s="8">
        <v>6</v>
      </c>
      <c r="B12" s="9" t="s">
        <v>69</v>
      </c>
      <c r="C12" s="10" t="s">
        <v>70</v>
      </c>
      <c r="D12" s="11" t="s">
        <v>71</v>
      </c>
      <c r="E12" s="12" t="s">
        <v>72</v>
      </c>
      <c r="F12" s="8" t="s">
        <v>3</v>
      </c>
      <c r="G12" s="8">
        <v>2</v>
      </c>
      <c r="H12" s="26"/>
      <c r="I12" s="27">
        <f t="shared" si="0"/>
        <v>0</v>
      </c>
      <c r="J12" s="21"/>
      <c r="K12" s="21"/>
      <c r="L12" s="21"/>
      <c r="M12" s="21"/>
    </row>
    <row r="13" spans="1:13" ht="100.8" x14ac:dyDescent="0.3">
      <c r="A13" s="14">
        <v>7</v>
      </c>
      <c r="B13" s="9" t="s">
        <v>62</v>
      </c>
      <c r="C13" s="10" t="s">
        <v>63</v>
      </c>
      <c r="D13" s="11" t="s">
        <v>128</v>
      </c>
      <c r="E13" s="12" t="s">
        <v>65</v>
      </c>
      <c r="F13" s="8" t="s">
        <v>26</v>
      </c>
      <c r="G13" s="8">
        <v>10</v>
      </c>
      <c r="H13" s="26"/>
      <c r="I13" s="27">
        <f t="shared" si="0"/>
        <v>0</v>
      </c>
      <c r="J13" s="21"/>
      <c r="K13" s="21"/>
      <c r="L13" s="21"/>
      <c r="M13" s="21"/>
    </row>
    <row r="14" spans="1:13" ht="100.8" x14ac:dyDescent="0.3">
      <c r="A14" s="17">
        <v>8</v>
      </c>
      <c r="B14" s="9" t="s">
        <v>66</v>
      </c>
      <c r="C14" s="10" t="s">
        <v>33</v>
      </c>
      <c r="D14" s="11" t="s">
        <v>129</v>
      </c>
      <c r="E14" s="12" t="s">
        <v>68</v>
      </c>
      <c r="F14" s="8" t="s">
        <v>26</v>
      </c>
      <c r="G14" s="8">
        <v>10</v>
      </c>
      <c r="H14" s="26"/>
      <c r="I14" s="27">
        <f t="shared" si="0"/>
        <v>0</v>
      </c>
      <c r="J14" s="21"/>
      <c r="K14" s="21"/>
      <c r="L14" s="21"/>
      <c r="M14" s="21"/>
    </row>
    <row r="15" spans="1:13" ht="158.4" x14ac:dyDescent="0.3">
      <c r="A15" s="16">
        <v>9</v>
      </c>
      <c r="B15" s="9" t="s">
        <v>34</v>
      </c>
      <c r="C15" s="10" t="s">
        <v>35</v>
      </c>
      <c r="D15" s="11" t="s">
        <v>104</v>
      </c>
      <c r="E15" s="12" t="s">
        <v>103</v>
      </c>
      <c r="F15" s="8" t="s">
        <v>17</v>
      </c>
      <c r="G15" s="8">
        <v>1</v>
      </c>
      <c r="H15" s="26"/>
      <c r="I15" s="27">
        <f t="shared" si="0"/>
        <v>0</v>
      </c>
      <c r="J15" s="21"/>
      <c r="K15" s="21"/>
      <c r="L15" s="21"/>
      <c r="M15" s="21"/>
    </row>
    <row r="16" spans="1:13" ht="144" x14ac:dyDescent="0.3">
      <c r="A16" s="8">
        <v>10</v>
      </c>
      <c r="B16" s="9" t="s">
        <v>36</v>
      </c>
      <c r="C16" s="10" t="s">
        <v>37</v>
      </c>
      <c r="D16" s="11" t="s">
        <v>38</v>
      </c>
      <c r="E16" s="12" t="s">
        <v>39</v>
      </c>
      <c r="F16" s="8" t="s">
        <v>14</v>
      </c>
      <c r="G16" s="8">
        <v>5</v>
      </c>
      <c r="H16" s="26"/>
      <c r="I16" s="27">
        <f t="shared" si="0"/>
        <v>0</v>
      </c>
      <c r="J16" s="21"/>
      <c r="K16" s="21"/>
      <c r="L16" s="21"/>
      <c r="M16" s="21"/>
    </row>
    <row r="17" spans="1:13" ht="158.4" x14ac:dyDescent="0.3">
      <c r="A17" s="8">
        <v>11</v>
      </c>
      <c r="B17" s="9" t="s">
        <v>4</v>
      </c>
      <c r="C17" s="10" t="s">
        <v>5</v>
      </c>
      <c r="D17" s="11" t="s">
        <v>100</v>
      </c>
      <c r="E17" s="12" t="s">
        <v>96</v>
      </c>
      <c r="F17" s="8" t="s">
        <v>2</v>
      </c>
      <c r="G17" s="8">
        <v>1</v>
      </c>
      <c r="H17" s="26"/>
      <c r="I17" s="27">
        <f t="shared" si="0"/>
        <v>0</v>
      </c>
      <c r="J17" s="21"/>
      <c r="K17" s="21"/>
      <c r="L17" s="21"/>
      <c r="M17" s="21"/>
    </row>
    <row r="18" spans="1:13" ht="187.2" x14ac:dyDescent="0.3">
      <c r="A18" s="8">
        <v>12</v>
      </c>
      <c r="B18" s="9" t="s">
        <v>44</v>
      </c>
      <c r="C18" s="10" t="s">
        <v>43</v>
      </c>
      <c r="D18" s="11" t="s">
        <v>98</v>
      </c>
      <c r="E18" s="12" t="s">
        <v>126</v>
      </c>
      <c r="F18" s="8" t="s">
        <v>1</v>
      </c>
      <c r="G18" s="8">
        <v>1</v>
      </c>
      <c r="H18" s="26"/>
      <c r="I18" s="27">
        <f t="shared" si="0"/>
        <v>0</v>
      </c>
      <c r="J18" s="21"/>
      <c r="K18" s="21"/>
      <c r="L18" s="21"/>
      <c r="M18" s="21"/>
    </row>
    <row r="19" spans="1:13" ht="244.8" x14ac:dyDescent="0.3">
      <c r="A19" s="8">
        <v>13</v>
      </c>
      <c r="B19" s="9" t="s">
        <v>111</v>
      </c>
      <c r="C19" s="10" t="s">
        <v>110</v>
      </c>
      <c r="D19" s="11" t="s">
        <v>113</v>
      </c>
      <c r="E19" s="12" t="s">
        <v>112</v>
      </c>
      <c r="F19" s="8" t="s">
        <v>2</v>
      </c>
      <c r="G19" s="8">
        <v>1</v>
      </c>
      <c r="H19" s="26"/>
      <c r="I19" s="27">
        <f t="shared" si="0"/>
        <v>0</v>
      </c>
      <c r="J19" s="21"/>
      <c r="K19" s="21"/>
      <c r="L19" s="21"/>
      <c r="M19" s="21"/>
    </row>
    <row r="20" spans="1:13" ht="72" x14ac:dyDescent="0.3">
      <c r="A20" s="8">
        <v>14</v>
      </c>
      <c r="B20" s="9" t="s">
        <v>6</v>
      </c>
      <c r="C20" s="10" t="s">
        <v>7</v>
      </c>
      <c r="D20" s="11" t="s">
        <v>85</v>
      </c>
      <c r="E20" s="12" t="s">
        <v>86</v>
      </c>
      <c r="F20" s="8" t="s">
        <v>26</v>
      </c>
      <c r="G20" s="8">
        <v>180</v>
      </c>
      <c r="H20" s="26"/>
      <c r="I20" s="27">
        <f t="shared" si="0"/>
        <v>0</v>
      </c>
      <c r="J20" s="21"/>
      <c r="K20" s="21"/>
      <c r="L20" s="21"/>
      <c r="M20" s="21"/>
    </row>
    <row r="21" spans="1:13" ht="72" x14ac:dyDescent="0.3">
      <c r="A21" s="8">
        <v>15</v>
      </c>
      <c r="B21" s="9" t="s">
        <v>87</v>
      </c>
      <c r="C21" s="10" t="s">
        <v>88</v>
      </c>
      <c r="D21" s="11" t="s">
        <v>89</v>
      </c>
      <c r="E21" s="12" t="s">
        <v>90</v>
      </c>
      <c r="F21" s="8" t="s">
        <v>26</v>
      </c>
      <c r="G21" s="8">
        <v>60</v>
      </c>
      <c r="H21" s="26"/>
      <c r="I21" s="27">
        <f t="shared" si="0"/>
        <v>0</v>
      </c>
      <c r="J21" s="21"/>
      <c r="K21" s="21"/>
      <c r="L21" s="21"/>
      <c r="M21" s="21"/>
    </row>
    <row r="22" spans="1:13" ht="57.6" x14ac:dyDescent="0.3">
      <c r="A22" s="8">
        <v>16</v>
      </c>
      <c r="B22" s="9" t="s">
        <v>108</v>
      </c>
      <c r="C22" s="10" t="s">
        <v>107</v>
      </c>
      <c r="D22" s="11" t="s">
        <v>118</v>
      </c>
      <c r="E22" s="12" t="s">
        <v>119</v>
      </c>
      <c r="F22" s="8" t="s">
        <v>26</v>
      </c>
      <c r="G22" s="8">
        <v>120</v>
      </c>
      <c r="H22" s="26"/>
      <c r="I22" s="27">
        <f t="shared" si="0"/>
        <v>0</v>
      </c>
      <c r="J22" s="21"/>
      <c r="K22" s="21"/>
      <c r="L22" s="21"/>
      <c r="M22" s="21"/>
    </row>
    <row r="23" spans="1:13" s="7" customFormat="1" ht="87" thickBot="1" x14ac:dyDescent="0.35">
      <c r="A23" s="8">
        <v>17</v>
      </c>
      <c r="B23" s="9" t="s">
        <v>12</v>
      </c>
      <c r="C23" s="10" t="s">
        <v>13</v>
      </c>
      <c r="D23" s="11" t="s">
        <v>28</v>
      </c>
      <c r="E23" s="12" t="s">
        <v>27</v>
      </c>
      <c r="F23" s="8" t="s">
        <v>26</v>
      </c>
      <c r="G23" s="8">
        <v>100</v>
      </c>
      <c r="H23" s="26"/>
      <c r="I23" s="27">
        <f t="shared" si="0"/>
        <v>0</v>
      </c>
      <c r="J23" s="21"/>
      <c r="K23" s="21"/>
      <c r="L23" s="21"/>
      <c r="M23" s="21"/>
    </row>
    <row r="24" spans="1:13" ht="42.6" customHeight="1" thickBot="1" x14ac:dyDescent="0.35">
      <c r="A24" s="42" t="s">
        <v>159</v>
      </c>
      <c r="B24" s="43"/>
      <c r="C24" s="44"/>
      <c r="D24" s="45"/>
      <c r="E24" s="46"/>
      <c r="F24" s="46"/>
      <c r="G24" s="47" t="s">
        <v>162</v>
      </c>
      <c r="H24" s="48"/>
      <c r="I24" s="51">
        <f>SUM(I7:I23)</f>
        <v>0</v>
      </c>
    </row>
    <row r="25" spans="1:13" ht="43.5" customHeight="1" thickBot="1" x14ac:dyDescent="0.35">
      <c r="A25" s="42" t="s">
        <v>160</v>
      </c>
      <c r="B25" s="43"/>
      <c r="C25" s="44"/>
      <c r="D25" s="53" t="s">
        <v>137</v>
      </c>
      <c r="E25" s="54"/>
      <c r="F25" s="54"/>
      <c r="G25" s="49"/>
      <c r="H25" s="50"/>
      <c r="I25" s="52"/>
    </row>
    <row r="26" spans="1:13" ht="63.75" customHeight="1" thickBot="1" x14ac:dyDescent="0.35">
      <c r="A26" s="42" t="s">
        <v>161</v>
      </c>
      <c r="B26" s="43"/>
      <c r="C26" s="44"/>
      <c r="D26" s="66"/>
      <c r="E26" s="67"/>
      <c r="F26" s="68"/>
      <c r="G26" s="23"/>
      <c r="H26" s="23"/>
      <c r="I26" s="23"/>
    </row>
    <row r="27" spans="1:13" ht="15" thickBot="1" x14ac:dyDescent="0.35">
      <c r="A27" s="1"/>
      <c r="B27" s="1"/>
      <c r="C27" s="5"/>
      <c r="D27" s="6"/>
      <c r="E27" s="5"/>
      <c r="F27" s="1"/>
      <c r="G27" s="1"/>
      <c r="H27" s="1"/>
      <c r="I27" s="3"/>
    </row>
    <row r="28" spans="1:13" ht="15" customHeight="1" x14ac:dyDescent="0.3">
      <c r="A28" s="1"/>
      <c r="B28" s="69" t="s">
        <v>153</v>
      </c>
      <c r="C28" s="62"/>
      <c r="D28" s="63"/>
      <c r="E28" s="24"/>
      <c r="F28" s="24"/>
      <c r="G28" s="23"/>
      <c r="H28" s="23"/>
      <c r="I28" s="23"/>
    </row>
    <row r="29" spans="1:13" ht="50.25" customHeight="1" thickBot="1" x14ac:dyDescent="0.35">
      <c r="A29" s="1"/>
      <c r="B29" s="70"/>
      <c r="C29" s="64"/>
      <c r="D29" s="65"/>
      <c r="E29" s="24"/>
      <c r="F29" s="24"/>
      <c r="G29" s="23"/>
      <c r="H29" s="23"/>
      <c r="I29" s="23"/>
    </row>
    <row r="30" spans="1:13" ht="35.25" customHeight="1" x14ac:dyDescent="0.3">
      <c r="A30" s="1"/>
      <c r="B30" s="60" t="s">
        <v>154</v>
      </c>
      <c r="C30" s="62"/>
      <c r="D30" s="63"/>
      <c r="E30" s="47" t="s">
        <v>155</v>
      </c>
      <c r="F30" s="71"/>
      <c r="G30" s="72"/>
      <c r="H30" s="72"/>
      <c r="I30" s="73"/>
    </row>
    <row r="31" spans="1:13" ht="17.25" customHeight="1" thickBot="1" x14ac:dyDescent="0.35">
      <c r="A31" s="2"/>
      <c r="B31" s="61"/>
      <c r="C31" s="64"/>
      <c r="D31" s="65"/>
      <c r="E31" s="49"/>
      <c r="F31" s="74"/>
      <c r="G31" s="75"/>
      <c r="H31" s="75"/>
      <c r="I31" s="76"/>
    </row>
    <row r="32" spans="1:13" ht="50.25" customHeight="1" thickBot="1" x14ac:dyDescent="0.35">
      <c r="A32" s="2"/>
      <c r="B32" s="25" t="s">
        <v>156</v>
      </c>
      <c r="C32" s="55"/>
      <c r="D32" s="56"/>
      <c r="E32" s="25" t="s">
        <v>157</v>
      </c>
      <c r="F32" s="57"/>
      <c r="G32" s="58"/>
      <c r="H32" s="58"/>
      <c r="I32" s="59"/>
    </row>
    <row r="33" spans="2:9" ht="40.5" customHeight="1" x14ac:dyDescent="0.3">
      <c r="B33" s="60" t="s">
        <v>158</v>
      </c>
      <c r="C33" s="62"/>
      <c r="D33" s="63"/>
      <c r="E33" s="24"/>
      <c r="F33" s="24"/>
      <c r="G33" s="23"/>
      <c r="H33" s="23"/>
      <c r="I33" s="23"/>
    </row>
    <row r="34" spans="2:9" ht="22.5" customHeight="1" thickBot="1" x14ac:dyDescent="0.35">
      <c r="B34" s="61"/>
      <c r="C34" s="64"/>
      <c r="D34" s="65"/>
      <c r="E34" s="24"/>
      <c r="F34" s="24"/>
      <c r="G34" s="23"/>
      <c r="H34" s="23"/>
      <c r="I34" s="23"/>
    </row>
    <row r="35" spans="2:9" x14ac:dyDescent="0.3">
      <c r="F35" s="2"/>
      <c r="G35" s="2"/>
      <c r="H35" s="2"/>
      <c r="I35" s="2"/>
    </row>
    <row r="36" spans="2:9" x14ac:dyDescent="0.3">
      <c r="F36" s="2"/>
      <c r="G36" s="2"/>
      <c r="H36" s="2"/>
      <c r="I36" s="2"/>
    </row>
    <row r="37" spans="2:9" x14ac:dyDescent="0.3">
      <c r="F37" s="2"/>
      <c r="G37" s="2"/>
      <c r="H37" s="2"/>
      <c r="I37" s="2"/>
    </row>
    <row r="38" spans="2:9" x14ac:dyDescent="0.3">
      <c r="F38" s="2"/>
      <c r="G38" s="2"/>
      <c r="H38" s="2"/>
      <c r="I38" s="2"/>
    </row>
    <row r="39" spans="2:9" x14ac:dyDescent="0.3">
      <c r="F39" s="2"/>
      <c r="G39" s="2"/>
      <c r="H39" s="2"/>
      <c r="I39" s="2"/>
    </row>
    <row r="40" spans="2:9" x14ac:dyDescent="0.3">
      <c r="F40" s="2"/>
      <c r="G40" s="2"/>
      <c r="H40" s="2"/>
      <c r="I40" s="2"/>
    </row>
    <row r="41" spans="2:9" x14ac:dyDescent="0.3">
      <c r="F41" s="2"/>
      <c r="G41" s="2"/>
      <c r="H41" s="2"/>
      <c r="I41" s="2"/>
    </row>
    <row r="42" spans="2:9" x14ac:dyDescent="0.3">
      <c r="F42" s="2"/>
      <c r="G42" s="2"/>
      <c r="H42" s="2"/>
      <c r="I42" s="2"/>
    </row>
    <row r="43" spans="2:9" x14ac:dyDescent="0.3">
      <c r="F43" s="2"/>
      <c r="G43" s="2"/>
      <c r="H43" s="2"/>
      <c r="I43" s="2"/>
    </row>
    <row r="44" spans="2:9" x14ac:dyDescent="0.3">
      <c r="F44" s="2"/>
      <c r="G44" s="2"/>
      <c r="H44" s="2"/>
      <c r="I44" s="2"/>
    </row>
    <row r="45" spans="2:9" x14ac:dyDescent="0.3">
      <c r="F45" s="2"/>
      <c r="G45" s="2"/>
      <c r="H45" s="2"/>
      <c r="I45" s="2"/>
    </row>
    <row r="46" spans="2:9" x14ac:dyDescent="0.3">
      <c r="F46" s="2"/>
      <c r="G46" s="2"/>
      <c r="H46" s="2"/>
      <c r="I46" s="2"/>
    </row>
    <row r="47" spans="2:9" x14ac:dyDescent="0.3">
      <c r="F47" s="2"/>
      <c r="G47" s="2"/>
      <c r="H47" s="2"/>
      <c r="I47" s="2"/>
    </row>
    <row r="48" spans="2: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row r="113" spans="6:9" x14ac:dyDescent="0.3">
      <c r="F113" s="2"/>
      <c r="G113" s="2"/>
      <c r="H113" s="2"/>
      <c r="I113" s="2"/>
    </row>
    <row r="114" spans="6:9" x14ac:dyDescent="0.3">
      <c r="F114" s="2"/>
      <c r="G114" s="2"/>
      <c r="H114" s="2"/>
      <c r="I114" s="2"/>
    </row>
    <row r="115" spans="6:9" x14ac:dyDescent="0.3">
      <c r="F115" s="2"/>
      <c r="G115" s="2"/>
      <c r="H115" s="2"/>
      <c r="I115" s="2"/>
    </row>
    <row r="116" spans="6:9" x14ac:dyDescent="0.3">
      <c r="F116" s="2"/>
      <c r="G116" s="2"/>
      <c r="H116" s="2"/>
      <c r="I116" s="2"/>
    </row>
    <row r="117" spans="6:9" x14ac:dyDescent="0.3">
      <c r="F117" s="2"/>
      <c r="G117" s="2"/>
      <c r="H117" s="2"/>
      <c r="I117" s="2"/>
    </row>
    <row r="118" spans="6:9" x14ac:dyDescent="0.3">
      <c r="F118" s="2"/>
      <c r="G118" s="2"/>
      <c r="H118" s="2"/>
      <c r="I118" s="2"/>
    </row>
    <row r="119" spans="6:9" x14ac:dyDescent="0.3">
      <c r="F119" s="2"/>
      <c r="G119" s="2"/>
      <c r="H119" s="2"/>
      <c r="I119" s="2"/>
    </row>
    <row r="120" spans="6:9" x14ac:dyDescent="0.3">
      <c r="F120" s="2"/>
      <c r="G120" s="2"/>
      <c r="H120" s="2"/>
      <c r="I120" s="2"/>
    </row>
  </sheetData>
  <mergeCells count="33">
    <mergeCell ref="C32:D32"/>
    <mergeCell ref="F32:I32"/>
    <mergeCell ref="B33:B34"/>
    <mergeCell ref="C33:D34"/>
    <mergeCell ref="A26:C26"/>
    <mergeCell ref="D26:F26"/>
    <mergeCell ref="B28:B29"/>
    <mergeCell ref="C28:D29"/>
    <mergeCell ref="C30:D31"/>
    <mergeCell ref="E30:E31"/>
    <mergeCell ref="F30:I31"/>
    <mergeCell ref="B30:B31"/>
    <mergeCell ref="A24:C24"/>
    <mergeCell ref="D24:F24"/>
    <mergeCell ref="G24:H25"/>
    <mergeCell ref="I24:I25"/>
    <mergeCell ref="A25:C25"/>
    <mergeCell ref="D25:F25"/>
    <mergeCell ref="A1:M1"/>
    <mergeCell ref="A3:M3"/>
    <mergeCell ref="A5:A6"/>
    <mergeCell ref="B5:B6"/>
    <mergeCell ref="C5:C6"/>
    <mergeCell ref="D5:D6"/>
    <mergeCell ref="E5:E6"/>
    <mergeCell ref="F5:F6"/>
    <mergeCell ref="G5:G6"/>
    <mergeCell ref="H5:H6"/>
    <mergeCell ref="I5:I6"/>
    <mergeCell ref="J5:L5"/>
    <mergeCell ref="M5:M6"/>
    <mergeCell ref="A2:M2"/>
    <mergeCell ref="A4:M4"/>
  </mergeCells>
  <pageMargins left="0.7" right="0.7" top="0.75" bottom="0.75" header="0.3" footer="0.3"/>
  <pageSetup scale="69" fitToHeight="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102E9-585F-44BE-BC37-6C64838DF8F7}">
  <sheetPr>
    <tabColor rgb="FF00B0F0"/>
    <pageSetUpPr fitToPage="1"/>
  </sheetPr>
  <dimension ref="A1:N112"/>
  <sheetViews>
    <sheetView topLeftCell="A13" zoomScale="70" zoomScaleNormal="70" workbookViewId="0">
      <selection activeCell="I16" sqref="I16:I17"/>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7.3320312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4" ht="54.6" customHeight="1" thickBot="1" x14ac:dyDescent="0.35">
      <c r="A1" s="28" t="s">
        <v>135</v>
      </c>
      <c r="B1" s="29"/>
      <c r="C1" s="29"/>
      <c r="D1" s="29"/>
      <c r="E1" s="29"/>
      <c r="F1" s="29"/>
      <c r="G1" s="29"/>
      <c r="H1" s="29"/>
      <c r="I1" s="29"/>
      <c r="J1" s="29"/>
      <c r="K1" s="29"/>
      <c r="L1" s="29"/>
      <c r="M1" s="30"/>
    </row>
    <row r="2" spans="1:14" ht="54" customHeight="1" thickBot="1" x14ac:dyDescent="0.35">
      <c r="A2" s="28" t="s">
        <v>165</v>
      </c>
      <c r="B2" s="29"/>
      <c r="C2" s="29"/>
      <c r="D2" s="29"/>
      <c r="E2" s="29"/>
      <c r="F2" s="29"/>
      <c r="G2" s="29"/>
      <c r="H2" s="29"/>
      <c r="I2" s="29"/>
      <c r="J2" s="29"/>
      <c r="K2" s="29"/>
      <c r="L2" s="29"/>
      <c r="M2" s="30"/>
    </row>
    <row r="3" spans="1:14" ht="129.6" customHeight="1" thickBot="1" x14ac:dyDescent="0.35">
      <c r="A3" s="28" t="s">
        <v>132</v>
      </c>
      <c r="B3" s="29"/>
      <c r="C3" s="29"/>
      <c r="D3" s="29"/>
      <c r="E3" s="29"/>
      <c r="F3" s="29"/>
      <c r="G3" s="29"/>
      <c r="H3" s="29"/>
      <c r="I3" s="29"/>
      <c r="J3" s="29"/>
      <c r="K3" s="29"/>
      <c r="L3" s="29"/>
      <c r="M3" s="30"/>
    </row>
    <row r="4" spans="1:14" ht="117.75" customHeight="1" thickBot="1" x14ac:dyDescent="0.35">
      <c r="A4" s="28" t="s">
        <v>138</v>
      </c>
      <c r="B4" s="29"/>
      <c r="C4" s="29"/>
      <c r="D4" s="29"/>
      <c r="E4" s="29"/>
      <c r="F4" s="29"/>
      <c r="G4" s="29"/>
      <c r="H4" s="29"/>
      <c r="I4" s="29"/>
      <c r="J4" s="29"/>
      <c r="K4" s="29"/>
      <c r="L4" s="29"/>
      <c r="M4" s="30"/>
    </row>
    <row r="5" spans="1:14" ht="42.75" customHeight="1" thickBot="1" x14ac:dyDescent="0.35">
      <c r="A5" s="31" t="s">
        <v>0</v>
      </c>
      <c r="B5" s="33" t="s">
        <v>140</v>
      </c>
      <c r="C5" s="33" t="s">
        <v>141</v>
      </c>
      <c r="D5" s="33" t="s">
        <v>142</v>
      </c>
      <c r="E5" s="33" t="s">
        <v>143</v>
      </c>
      <c r="F5" s="33" t="s">
        <v>144</v>
      </c>
      <c r="G5" s="33" t="s">
        <v>145</v>
      </c>
      <c r="H5" s="33" t="s">
        <v>146</v>
      </c>
      <c r="I5" s="35" t="s">
        <v>147</v>
      </c>
      <c r="J5" s="37" t="s">
        <v>148</v>
      </c>
      <c r="K5" s="38"/>
      <c r="L5" s="39"/>
      <c r="M5" s="40" t="s">
        <v>149</v>
      </c>
    </row>
    <row r="6" spans="1:14" ht="110.25" customHeight="1" thickBot="1" x14ac:dyDescent="0.35">
      <c r="A6" s="32"/>
      <c r="B6" s="34"/>
      <c r="C6" s="34"/>
      <c r="D6" s="34"/>
      <c r="E6" s="34"/>
      <c r="F6" s="34"/>
      <c r="G6" s="34"/>
      <c r="H6" s="34"/>
      <c r="I6" s="36"/>
      <c r="J6" s="18" t="s">
        <v>150</v>
      </c>
      <c r="K6" s="19" t="s">
        <v>151</v>
      </c>
      <c r="L6" s="20" t="s">
        <v>152</v>
      </c>
      <c r="M6" s="41"/>
    </row>
    <row r="7" spans="1:14" ht="259.2" x14ac:dyDescent="0.3">
      <c r="A7" s="8">
        <v>1</v>
      </c>
      <c r="B7" s="9" t="s">
        <v>15</v>
      </c>
      <c r="C7" s="10" t="s">
        <v>16</v>
      </c>
      <c r="D7" s="11" t="s">
        <v>31</v>
      </c>
      <c r="E7" s="12" t="s">
        <v>32</v>
      </c>
      <c r="F7" s="8" t="s">
        <v>2</v>
      </c>
      <c r="G7" s="13">
        <v>1</v>
      </c>
      <c r="H7" s="26"/>
      <c r="I7" s="27">
        <f t="shared" ref="I7:I15" si="0">G7*H7</f>
        <v>0</v>
      </c>
      <c r="J7" s="21"/>
      <c r="K7" s="21"/>
      <c r="L7" s="21"/>
      <c r="M7" s="21"/>
    </row>
    <row r="8" spans="1:14" ht="129.6" x14ac:dyDescent="0.3">
      <c r="A8" s="8">
        <v>2</v>
      </c>
      <c r="B8" s="9" t="s">
        <v>84</v>
      </c>
      <c r="C8" s="10" t="s">
        <v>83</v>
      </c>
      <c r="D8" s="11" t="s">
        <v>82</v>
      </c>
      <c r="E8" s="12" t="s">
        <v>81</v>
      </c>
      <c r="F8" s="8" t="s">
        <v>3</v>
      </c>
      <c r="G8" s="13">
        <v>1</v>
      </c>
      <c r="H8" s="26"/>
      <c r="I8" s="27">
        <f t="shared" si="0"/>
        <v>0</v>
      </c>
      <c r="J8" s="21"/>
      <c r="K8" s="21"/>
      <c r="L8" s="21"/>
      <c r="M8" s="21"/>
      <c r="N8" s="4" t="s">
        <v>40</v>
      </c>
    </row>
    <row r="9" spans="1:14" ht="129.6" x14ac:dyDescent="0.3">
      <c r="A9" s="8">
        <v>3</v>
      </c>
      <c r="B9" s="9" t="s">
        <v>76</v>
      </c>
      <c r="C9" s="10" t="s">
        <v>75</v>
      </c>
      <c r="D9" s="11" t="s">
        <v>74</v>
      </c>
      <c r="E9" s="12" t="s">
        <v>73</v>
      </c>
      <c r="F9" s="8" t="s">
        <v>3</v>
      </c>
      <c r="G9" s="13">
        <v>1</v>
      </c>
      <c r="H9" s="26"/>
      <c r="I9" s="27">
        <f t="shared" si="0"/>
        <v>0</v>
      </c>
      <c r="J9" s="21"/>
      <c r="K9" s="21"/>
      <c r="L9" s="21"/>
      <c r="M9" s="21"/>
    </row>
    <row r="10" spans="1:14" ht="172.8" x14ac:dyDescent="0.3">
      <c r="A10" s="8">
        <v>4</v>
      </c>
      <c r="B10" s="9" t="s">
        <v>80</v>
      </c>
      <c r="C10" s="10" t="s">
        <v>79</v>
      </c>
      <c r="D10" s="11" t="s">
        <v>78</v>
      </c>
      <c r="E10" s="12" t="s">
        <v>77</v>
      </c>
      <c r="F10" s="8" t="s">
        <v>3</v>
      </c>
      <c r="G10" s="13">
        <v>1</v>
      </c>
      <c r="H10" s="26"/>
      <c r="I10" s="27">
        <f t="shared" si="0"/>
        <v>0</v>
      </c>
      <c r="J10" s="21"/>
      <c r="K10" s="21"/>
      <c r="L10" s="21"/>
      <c r="M10" s="21"/>
    </row>
    <row r="11" spans="1:14" s="15" customFormat="1" ht="144" x14ac:dyDescent="0.3">
      <c r="A11" s="8">
        <v>5</v>
      </c>
      <c r="B11" s="9" t="s">
        <v>18</v>
      </c>
      <c r="C11" s="10" t="s">
        <v>130</v>
      </c>
      <c r="D11" s="11" t="s">
        <v>19</v>
      </c>
      <c r="E11" s="12" t="s">
        <v>20</v>
      </c>
      <c r="F11" s="8" t="s">
        <v>17</v>
      </c>
      <c r="G11" s="13">
        <v>1</v>
      </c>
      <c r="H11" s="26"/>
      <c r="I11" s="27">
        <f t="shared" si="0"/>
        <v>0</v>
      </c>
      <c r="J11" s="21"/>
      <c r="K11" s="21"/>
      <c r="L11" s="21"/>
      <c r="M11" s="21"/>
      <c r="N11" s="4"/>
    </row>
    <row r="12" spans="1:14" ht="144" x14ac:dyDescent="0.3">
      <c r="A12" s="8">
        <v>6</v>
      </c>
      <c r="B12" s="9" t="s">
        <v>36</v>
      </c>
      <c r="C12" s="10" t="s">
        <v>37</v>
      </c>
      <c r="D12" s="11" t="s">
        <v>38</v>
      </c>
      <c r="E12" s="12" t="s">
        <v>39</v>
      </c>
      <c r="F12" s="8" t="s">
        <v>14</v>
      </c>
      <c r="G12" s="13">
        <v>5</v>
      </c>
      <c r="H12" s="26"/>
      <c r="I12" s="27">
        <f t="shared" si="0"/>
        <v>0</v>
      </c>
      <c r="J12" s="21"/>
      <c r="K12" s="21"/>
      <c r="L12" s="21"/>
      <c r="M12" s="21"/>
    </row>
    <row r="13" spans="1:14" ht="187.2" x14ac:dyDescent="0.3">
      <c r="A13" s="8">
        <v>9</v>
      </c>
      <c r="B13" s="9" t="s">
        <v>102</v>
      </c>
      <c r="C13" s="10" t="s">
        <v>101</v>
      </c>
      <c r="D13" s="11" t="s">
        <v>115</v>
      </c>
      <c r="E13" s="12" t="s">
        <v>114</v>
      </c>
      <c r="F13" s="8" t="s">
        <v>2</v>
      </c>
      <c r="G13" s="13">
        <v>1</v>
      </c>
      <c r="H13" s="26"/>
      <c r="I13" s="27">
        <f t="shared" si="0"/>
        <v>0</v>
      </c>
      <c r="J13" s="21"/>
      <c r="K13" s="21"/>
      <c r="L13" s="21"/>
      <c r="M13" s="21"/>
    </row>
    <row r="14" spans="1:14" s="7" customFormat="1" ht="57.6" x14ac:dyDescent="0.3">
      <c r="A14" s="8">
        <v>10</v>
      </c>
      <c r="B14" s="9" t="s">
        <v>8</v>
      </c>
      <c r="C14" s="10" t="s">
        <v>9</v>
      </c>
      <c r="D14" s="11" t="s">
        <v>120</v>
      </c>
      <c r="E14" s="12" t="s">
        <v>121</v>
      </c>
      <c r="F14" s="8" t="s">
        <v>26</v>
      </c>
      <c r="G14" s="13">
        <v>30</v>
      </c>
      <c r="H14" s="26"/>
      <c r="I14" s="27">
        <f t="shared" si="0"/>
        <v>0</v>
      </c>
      <c r="J14" s="21"/>
      <c r="K14" s="21"/>
      <c r="L14" s="21"/>
      <c r="M14" s="21"/>
    </row>
    <row r="15" spans="1:14" ht="43.2" customHeight="1" thickBot="1" x14ac:dyDescent="0.35">
      <c r="A15" s="8">
        <v>11</v>
      </c>
      <c r="B15" s="9" t="s">
        <v>12</v>
      </c>
      <c r="C15" s="10" t="s">
        <v>13</v>
      </c>
      <c r="D15" s="11" t="s">
        <v>28</v>
      </c>
      <c r="E15" s="12" t="s">
        <v>27</v>
      </c>
      <c r="F15" s="8" t="s">
        <v>26</v>
      </c>
      <c r="G15" s="13">
        <v>100</v>
      </c>
      <c r="H15" s="26"/>
      <c r="I15" s="27">
        <f t="shared" si="0"/>
        <v>0</v>
      </c>
      <c r="J15" s="21"/>
      <c r="K15" s="21"/>
      <c r="L15" s="21"/>
      <c r="M15" s="21"/>
    </row>
    <row r="16" spans="1:14" ht="44.25" customHeight="1" thickBot="1" x14ac:dyDescent="0.35">
      <c r="A16" s="42" t="s">
        <v>159</v>
      </c>
      <c r="B16" s="43"/>
      <c r="C16" s="44"/>
      <c r="D16" s="45"/>
      <c r="E16" s="46"/>
      <c r="F16" s="46"/>
      <c r="G16" s="47" t="s">
        <v>162</v>
      </c>
      <c r="H16" s="48"/>
      <c r="I16" s="51">
        <f>SUM(I7:I15)</f>
        <v>0</v>
      </c>
    </row>
    <row r="17" spans="1:9" ht="57" customHeight="1" thickBot="1" x14ac:dyDescent="0.35">
      <c r="A17" s="42" t="s">
        <v>160</v>
      </c>
      <c r="B17" s="43"/>
      <c r="C17" s="44"/>
      <c r="D17" s="53" t="s">
        <v>137</v>
      </c>
      <c r="E17" s="54"/>
      <c r="F17" s="54"/>
      <c r="G17" s="49"/>
      <c r="H17" s="50"/>
      <c r="I17" s="52"/>
    </row>
    <row r="18" spans="1:9" ht="15" thickBot="1" x14ac:dyDescent="0.35">
      <c r="A18" s="42" t="s">
        <v>161</v>
      </c>
      <c r="B18" s="43"/>
      <c r="C18" s="44"/>
      <c r="D18" s="66"/>
      <c r="E18" s="67"/>
      <c r="F18" s="68"/>
      <c r="G18" s="23"/>
      <c r="H18" s="23"/>
      <c r="I18" s="23"/>
    </row>
    <row r="19" spans="1:9" ht="15" customHeight="1" thickBot="1" x14ac:dyDescent="0.35">
      <c r="A19" s="1"/>
      <c r="B19" s="1"/>
      <c r="C19" s="5"/>
      <c r="D19" s="6"/>
      <c r="E19" s="5"/>
      <c r="F19" s="1"/>
      <c r="G19" s="1"/>
      <c r="H19" s="1"/>
      <c r="I19" s="3"/>
    </row>
    <row r="20" spans="1:9" ht="42.75" customHeight="1" x14ac:dyDescent="0.3">
      <c r="A20" s="1"/>
      <c r="B20" s="69" t="s">
        <v>153</v>
      </c>
      <c r="C20" s="62"/>
      <c r="D20" s="63"/>
      <c r="E20" s="24"/>
      <c r="F20" s="24"/>
      <c r="G20" s="23"/>
      <c r="H20" s="23"/>
      <c r="I20" s="23"/>
    </row>
    <row r="21" spans="1:9" ht="15" thickBot="1" x14ac:dyDescent="0.35">
      <c r="A21" s="1"/>
      <c r="B21" s="70"/>
      <c r="C21" s="64"/>
      <c r="D21" s="65"/>
      <c r="E21" s="24"/>
      <c r="F21" s="24"/>
      <c r="G21" s="23"/>
      <c r="H21" s="23"/>
      <c r="I21" s="23"/>
    </row>
    <row r="22" spans="1:9" ht="33.75" customHeight="1" x14ac:dyDescent="0.3">
      <c r="A22" s="1"/>
      <c r="B22" s="60" t="s">
        <v>154</v>
      </c>
      <c r="C22" s="62"/>
      <c r="D22" s="63"/>
      <c r="E22" s="47" t="s">
        <v>155</v>
      </c>
      <c r="F22" s="71"/>
      <c r="G22" s="72"/>
      <c r="H22" s="72"/>
      <c r="I22" s="73"/>
    </row>
    <row r="23" spans="1:9" ht="51" customHeight="1" thickBot="1" x14ac:dyDescent="0.35">
      <c r="A23" s="2"/>
      <c r="B23" s="61"/>
      <c r="C23" s="64"/>
      <c r="D23" s="65"/>
      <c r="E23" s="49"/>
      <c r="F23" s="74"/>
      <c r="G23" s="75"/>
      <c r="H23" s="75"/>
      <c r="I23" s="76"/>
    </row>
    <row r="24" spans="1:9" ht="29.4" thickBot="1" x14ac:dyDescent="0.35">
      <c r="A24" s="2"/>
      <c r="B24" s="25" t="s">
        <v>156</v>
      </c>
      <c r="C24" s="55"/>
      <c r="D24" s="56"/>
      <c r="E24" s="25" t="s">
        <v>157</v>
      </c>
      <c r="F24" s="57"/>
      <c r="G24" s="58"/>
      <c r="H24" s="58"/>
      <c r="I24" s="59"/>
    </row>
    <row r="25" spans="1:9" ht="21.6" customHeight="1" x14ac:dyDescent="0.3">
      <c r="B25" s="60" t="s">
        <v>158</v>
      </c>
      <c r="C25" s="62"/>
      <c r="D25" s="63"/>
      <c r="E25" s="24"/>
      <c r="F25" s="24"/>
      <c r="G25" s="23"/>
      <c r="H25" s="23"/>
      <c r="I25" s="23"/>
    </row>
    <row r="26" spans="1:9" ht="15" thickBot="1" x14ac:dyDescent="0.35">
      <c r="B26" s="61"/>
      <c r="C26" s="64"/>
      <c r="D26" s="65"/>
      <c r="E26" s="24"/>
      <c r="F26" s="24"/>
      <c r="G26" s="23"/>
      <c r="H26" s="23"/>
      <c r="I26" s="23"/>
    </row>
    <row r="27" spans="1:9" x14ac:dyDescent="0.3">
      <c r="F27" s="2"/>
      <c r="G27" s="2"/>
      <c r="H27" s="2"/>
      <c r="I27" s="2"/>
    </row>
    <row r="28" spans="1:9" x14ac:dyDescent="0.3">
      <c r="F28" s="2"/>
      <c r="G28" s="2"/>
      <c r="H28" s="2"/>
      <c r="I28" s="2"/>
    </row>
    <row r="29" spans="1:9" x14ac:dyDescent="0.3">
      <c r="F29" s="2"/>
      <c r="G29" s="2"/>
      <c r="H29" s="2"/>
      <c r="I29" s="2"/>
    </row>
    <row r="30" spans="1:9" x14ac:dyDescent="0.3">
      <c r="F30" s="2"/>
      <c r="G30" s="2"/>
      <c r="H30" s="2"/>
      <c r="I30" s="2"/>
    </row>
    <row r="31" spans="1:9" x14ac:dyDescent="0.3">
      <c r="F31" s="2"/>
      <c r="G31" s="2"/>
      <c r="H31" s="2"/>
      <c r="I31" s="2"/>
    </row>
    <row r="32" spans="1:9" x14ac:dyDescent="0.3">
      <c r="F32" s="2"/>
      <c r="G32" s="2"/>
      <c r="H32" s="2"/>
      <c r="I32" s="2"/>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sheetData>
  <mergeCells count="33">
    <mergeCell ref="C24:D24"/>
    <mergeCell ref="F24:I24"/>
    <mergeCell ref="B25:B26"/>
    <mergeCell ref="C25:D26"/>
    <mergeCell ref="A18:C18"/>
    <mergeCell ref="D18:F18"/>
    <mergeCell ref="B20:B21"/>
    <mergeCell ref="C20:D21"/>
    <mergeCell ref="C22:D23"/>
    <mergeCell ref="E22:E23"/>
    <mergeCell ref="F22:I23"/>
    <mergeCell ref="B22:B23"/>
    <mergeCell ref="A16:C16"/>
    <mergeCell ref="D16:F16"/>
    <mergeCell ref="G16:H17"/>
    <mergeCell ref="I16:I17"/>
    <mergeCell ref="A17:C17"/>
    <mergeCell ref="D17:F17"/>
    <mergeCell ref="A1:M1"/>
    <mergeCell ref="A3:M3"/>
    <mergeCell ref="A5:A6"/>
    <mergeCell ref="B5:B6"/>
    <mergeCell ref="C5:C6"/>
    <mergeCell ref="D5:D6"/>
    <mergeCell ref="E5:E6"/>
    <mergeCell ref="F5:F6"/>
    <mergeCell ref="G5:G6"/>
    <mergeCell ref="H5:H6"/>
    <mergeCell ref="I5:I6"/>
    <mergeCell ref="J5:L5"/>
    <mergeCell ref="M5:M6"/>
    <mergeCell ref="A4:M4"/>
    <mergeCell ref="A2:M2"/>
  </mergeCells>
  <phoneticPr fontId="4" type="noConversion"/>
  <conditionalFormatting sqref="G7:G15">
    <cfRule type="cellIs" dxfId="1" priority="7" operator="equal">
      <formula>0</formula>
    </cfRule>
  </conditionalFormatting>
  <pageMargins left="0.7" right="0.7" top="0.75" bottom="0.75" header="0.3" footer="0.3"/>
  <pageSetup scale="69" fitToHeight="0"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F1539-1BEF-4A22-B53A-B938ED59F805}">
  <sheetPr>
    <tabColor rgb="FF92D050"/>
    <pageSetUpPr fitToPage="1"/>
  </sheetPr>
  <dimension ref="A1:M105"/>
  <sheetViews>
    <sheetView topLeftCell="A8" zoomScale="70" zoomScaleNormal="70" workbookViewId="0">
      <selection activeCell="I12" sqref="I12:I13"/>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5.4414062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28" t="s">
        <v>136</v>
      </c>
      <c r="B1" s="29"/>
      <c r="C1" s="29"/>
      <c r="D1" s="29"/>
      <c r="E1" s="29"/>
      <c r="F1" s="29"/>
      <c r="G1" s="29"/>
      <c r="H1" s="29"/>
      <c r="I1" s="29"/>
      <c r="J1" s="29"/>
      <c r="K1" s="29"/>
      <c r="L1" s="29"/>
      <c r="M1" s="30"/>
    </row>
    <row r="2" spans="1:13" ht="54.6" customHeight="1" thickBot="1" x14ac:dyDescent="0.35">
      <c r="A2" s="28" t="s">
        <v>166</v>
      </c>
      <c r="B2" s="29"/>
      <c r="C2" s="29"/>
      <c r="D2" s="29"/>
      <c r="E2" s="29"/>
      <c r="F2" s="29"/>
      <c r="G2" s="29"/>
      <c r="H2" s="29"/>
      <c r="I2" s="29"/>
      <c r="J2" s="29"/>
      <c r="K2" s="29"/>
      <c r="L2" s="29"/>
      <c r="M2" s="30"/>
    </row>
    <row r="3" spans="1:13" ht="129.6" customHeight="1" thickBot="1" x14ac:dyDescent="0.35">
      <c r="A3" s="28" t="s">
        <v>132</v>
      </c>
      <c r="B3" s="29"/>
      <c r="C3" s="29"/>
      <c r="D3" s="29"/>
      <c r="E3" s="29"/>
      <c r="F3" s="29"/>
      <c r="G3" s="29"/>
      <c r="H3" s="29"/>
      <c r="I3" s="29"/>
      <c r="J3" s="29"/>
      <c r="K3" s="29"/>
      <c r="L3" s="29"/>
      <c r="M3" s="30"/>
    </row>
    <row r="4" spans="1:13" ht="129.6" customHeight="1" thickBot="1" x14ac:dyDescent="0.35">
      <c r="A4" s="28" t="s">
        <v>138</v>
      </c>
      <c r="B4" s="29"/>
      <c r="C4" s="29"/>
      <c r="D4" s="29"/>
      <c r="E4" s="29"/>
      <c r="F4" s="29"/>
      <c r="G4" s="29"/>
      <c r="H4" s="29"/>
      <c r="I4" s="29"/>
      <c r="J4" s="29"/>
      <c r="K4" s="29"/>
      <c r="L4" s="29"/>
      <c r="M4" s="30"/>
    </row>
    <row r="5" spans="1:13" ht="35.25" customHeight="1" thickBot="1" x14ac:dyDescent="0.35">
      <c r="A5" s="31" t="s">
        <v>0</v>
      </c>
      <c r="B5" s="33" t="s">
        <v>140</v>
      </c>
      <c r="C5" s="33" t="s">
        <v>141</v>
      </c>
      <c r="D5" s="33" t="s">
        <v>142</v>
      </c>
      <c r="E5" s="33" t="s">
        <v>143</v>
      </c>
      <c r="F5" s="33" t="s">
        <v>144</v>
      </c>
      <c r="G5" s="33" t="s">
        <v>145</v>
      </c>
      <c r="H5" s="33" t="s">
        <v>146</v>
      </c>
      <c r="I5" s="35" t="s">
        <v>147</v>
      </c>
      <c r="J5" s="37" t="s">
        <v>148</v>
      </c>
      <c r="K5" s="38"/>
      <c r="L5" s="39"/>
      <c r="M5" s="40" t="s">
        <v>149</v>
      </c>
    </row>
    <row r="6" spans="1:13" ht="116.25" customHeight="1" thickBot="1" x14ac:dyDescent="0.35">
      <c r="A6" s="32"/>
      <c r="B6" s="34"/>
      <c r="C6" s="34"/>
      <c r="D6" s="34"/>
      <c r="E6" s="34"/>
      <c r="F6" s="34"/>
      <c r="G6" s="34"/>
      <c r="H6" s="34"/>
      <c r="I6" s="36"/>
      <c r="J6" s="18" t="s">
        <v>150</v>
      </c>
      <c r="K6" s="19" t="s">
        <v>151</v>
      </c>
      <c r="L6" s="20" t="s">
        <v>152</v>
      </c>
      <c r="M6" s="41"/>
    </row>
    <row r="7" spans="1:13" ht="158.4" x14ac:dyDescent="0.3">
      <c r="A7" s="8">
        <v>1</v>
      </c>
      <c r="B7" s="9" t="s">
        <v>21</v>
      </c>
      <c r="C7" s="8" t="s">
        <v>22</v>
      </c>
      <c r="D7" s="11" t="s">
        <v>23</v>
      </c>
      <c r="E7" s="12" t="s">
        <v>24</v>
      </c>
      <c r="F7" s="8" t="s">
        <v>1</v>
      </c>
      <c r="G7" s="8">
        <v>5</v>
      </c>
      <c r="H7" s="26"/>
      <c r="I7" s="27">
        <f t="shared" ref="I7:I11" si="0">G7*H7</f>
        <v>0</v>
      </c>
      <c r="J7" s="21"/>
      <c r="K7" s="21"/>
      <c r="L7" s="21"/>
      <c r="M7" s="21"/>
    </row>
    <row r="8" spans="1:13" ht="352.8" x14ac:dyDescent="0.3">
      <c r="A8" s="8">
        <v>2</v>
      </c>
      <c r="B8" s="9" t="s">
        <v>111</v>
      </c>
      <c r="C8" s="8" t="s">
        <v>110</v>
      </c>
      <c r="D8" s="11" t="s">
        <v>122</v>
      </c>
      <c r="E8" s="12" t="s">
        <v>117</v>
      </c>
      <c r="F8" s="8" t="s">
        <v>2</v>
      </c>
      <c r="G8" s="8">
        <v>1</v>
      </c>
      <c r="H8" s="26"/>
      <c r="I8" s="27">
        <f t="shared" si="0"/>
        <v>0</v>
      </c>
      <c r="J8" s="21"/>
      <c r="K8" s="21"/>
      <c r="L8" s="21"/>
      <c r="M8" s="21"/>
    </row>
    <row r="9" spans="1:13" s="7" customFormat="1" ht="72" x14ac:dyDescent="0.3">
      <c r="A9" s="8">
        <v>3</v>
      </c>
      <c r="B9" s="9" t="s">
        <v>8</v>
      </c>
      <c r="C9" s="8" t="s">
        <v>9</v>
      </c>
      <c r="D9" s="11" t="s">
        <v>41</v>
      </c>
      <c r="E9" s="12" t="s">
        <v>42</v>
      </c>
      <c r="F9" s="8" t="s">
        <v>26</v>
      </c>
      <c r="G9" s="8">
        <v>1000</v>
      </c>
      <c r="H9" s="26"/>
      <c r="I9" s="27">
        <f t="shared" si="0"/>
        <v>0</v>
      </c>
      <c r="J9" s="21"/>
      <c r="K9" s="21"/>
      <c r="L9" s="21"/>
      <c r="M9" s="21"/>
    </row>
    <row r="10" spans="1:13" s="7" customFormat="1" ht="72" x14ac:dyDescent="0.3">
      <c r="A10" s="8">
        <v>4</v>
      </c>
      <c r="B10" s="9" t="s">
        <v>10</v>
      </c>
      <c r="C10" s="8" t="s">
        <v>11</v>
      </c>
      <c r="D10" s="11" t="s">
        <v>123</v>
      </c>
      <c r="E10" s="12" t="s">
        <v>29</v>
      </c>
      <c r="F10" s="8" t="s">
        <v>26</v>
      </c>
      <c r="G10" s="8">
        <v>600</v>
      </c>
      <c r="H10" s="26"/>
      <c r="I10" s="27">
        <f t="shared" si="0"/>
        <v>0</v>
      </c>
      <c r="J10" s="21"/>
      <c r="K10" s="21"/>
      <c r="L10" s="21"/>
      <c r="M10" s="21"/>
    </row>
    <row r="11" spans="1:13" s="7" customFormat="1" ht="87" thickBot="1" x14ac:dyDescent="0.35">
      <c r="A11" s="8">
        <v>5</v>
      </c>
      <c r="B11" s="9" t="s">
        <v>12</v>
      </c>
      <c r="C11" s="8" t="s">
        <v>13</v>
      </c>
      <c r="D11" s="11" t="s">
        <v>28</v>
      </c>
      <c r="E11" s="12" t="s">
        <v>27</v>
      </c>
      <c r="F11" s="8" t="s">
        <v>26</v>
      </c>
      <c r="G11" s="8">
        <v>1700</v>
      </c>
      <c r="H11" s="26"/>
      <c r="I11" s="27">
        <f t="shared" si="0"/>
        <v>0</v>
      </c>
      <c r="J11" s="21"/>
      <c r="K11" s="21"/>
      <c r="L11" s="21"/>
      <c r="M11" s="21"/>
    </row>
    <row r="12" spans="1:13" ht="43.2" customHeight="1" thickBot="1" x14ac:dyDescent="0.35">
      <c r="A12" s="42" t="s">
        <v>159</v>
      </c>
      <c r="B12" s="43"/>
      <c r="C12" s="44"/>
      <c r="D12" s="45"/>
      <c r="E12" s="46"/>
      <c r="F12" s="46"/>
      <c r="G12" s="47" t="s">
        <v>162</v>
      </c>
      <c r="H12" s="48"/>
      <c r="I12" s="51">
        <f>SUM(I7:I11)</f>
        <v>0</v>
      </c>
    </row>
    <row r="13" spans="1:13" ht="41.25" customHeight="1" thickBot="1" x14ac:dyDescent="0.35">
      <c r="A13" s="42" t="s">
        <v>160</v>
      </c>
      <c r="B13" s="43"/>
      <c r="C13" s="44"/>
      <c r="D13" s="53" t="s">
        <v>137</v>
      </c>
      <c r="E13" s="54"/>
      <c r="F13" s="54"/>
      <c r="G13" s="49"/>
      <c r="H13" s="50"/>
      <c r="I13" s="52"/>
    </row>
    <row r="14" spans="1:13" ht="53.25" customHeight="1" thickBot="1" x14ac:dyDescent="0.35">
      <c r="A14" s="42" t="s">
        <v>161</v>
      </c>
      <c r="B14" s="43"/>
      <c r="C14" s="44"/>
      <c r="D14" s="66"/>
      <c r="E14" s="67"/>
      <c r="F14" s="68"/>
      <c r="G14" s="23"/>
      <c r="H14" s="23"/>
      <c r="I14" s="23"/>
    </row>
    <row r="15" spans="1:13" ht="15" thickBot="1" x14ac:dyDescent="0.35">
      <c r="A15" s="1"/>
      <c r="B15" s="1"/>
      <c r="C15" s="5"/>
      <c r="D15" s="6"/>
      <c r="E15" s="5"/>
      <c r="F15" s="1"/>
      <c r="G15" s="1"/>
      <c r="H15" s="1"/>
      <c r="I15" s="3"/>
    </row>
    <row r="16" spans="1:13" ht="15" customHeight="1" x14ac:dyDescent="0.3">
      <c r="A16" s="1"/>
      <c r="B16" s="69" t="s">
        <v>153</v>
      </c>
      <c r="C16" s="62"/>
      <c r="D16" s="63"/>
      <c r="E16" s="24"/>
      <c r="F16" s="24"/>
      <c r="G16" s="23"/>
      <c r="H16" s="23"/>
      <c r="I16" s="23"/>
    </row>
    <row r="17" spans="1:9" ht="46.95" customHeight="1" thickBot="1" x14ac:dyDescent="0.35">
      <c r="A17" s="1"/>
      <c r="B17" s="70"/>
      <c r="C17" s="64"/>
      <c r="D17" s="65"/>
      <c r="E17" s="24"/>
      <c r="F17" s="24"/>
      <c r="G17" s="23"/>
      <c r="H17" s="23"/>
      <c r="I17" s="23"/>
    </row>
    <row r="18" spans="1:9" x14ac:dyDescent="0.3">
      <c r="A18" s="1"/>
      <c r="B18" s="60" t="s">
        <v>154</v>
      </c>
      <c r="C18" s="62"/>
      <c r="D18" s="63"/>
      <c r="E18" s="47" t="s">
        <v>155</v>
      </c>
      <c r="F18" s="71"/>
      <c r="G18" s="72"/>
      <c r="H18" s="72"/>
      <c r="I18" s="73"/>
    </row>
    <row r="19" spans="1:9" ht="15" thickBot="1" x14ac:dyDescent="0.35">
      <c r="A19" s="2"/>
      <c r="B19" s="61"/>
      <c r="C19" s="64"/>
      <c r="D19" s="65"/>
      <c r="E19" s="49"/>
      <c r="F19" s="74"/>
      <c r="G19" s="75"/>
      <c r="H19" s="75"/>
      <c r="I19" s="76"/>
    </row>
    <row r="20" spans="1:9" ht="56.25" customHeight="1" thickBot="1" x14ac:dyDescent="0.35">
      <c r="A20" s="2"/>
      <c r="B20" s="25" t="s">
        <v>156</v>
      </c>
      <c r="C20" s="55"/>
      <c r="D20" s="56"/>
      <c r="E20" s="25" t="s">
        <v>157</v>
      </c>
      <c r="F20" s="57"/>
      <c r="G20" s="58"/>
      <c r="H20" s="58"/>
      <c r="I20" s="59"/>
    </row>
    <row r="21" spans="1:9" x14ac:dyDescent="0.3">
      <c r="B21" s="60" t="s">
        <v>158</v>
      </c>
      <c r="C21" s="62"/>
      <c r="D21" s="63"/>
      <c r="E21" s="24"/>
      <c r="F21" s="24"/>
      <c r="G21" s="23"/>
      <c r="H21" s="23"/>
      <c r="I21" s="23"/>
    </row>
    <row r="22" spans="1:9" ht="24.6" customHeight="1" thickBot="1" x14ac:dyDescent="0.35">
      <c r="B22" s="61"/>
      <c r="C22" s="64"/>
      <c r="D22" s="65"/>
      <c r="E22" s="24"/>
      <c r="F22" s="24"/>
      <c r="G22" s="23"/>
      <c r="H22" s="23"/>
      <c r="I22" s="23"/>
    </row>
    <row r="23" spans="1:9" x14ac:dyDescent="0.3">
      <c r="F23" s="2"/>
      <c r="G23" s="2"/>
      <c r="H23" s="2"/>
      <c r="I23" s="2"/>
    </row>
    <row r="24" spans="1:9" x14ac:dyDescent="0.3">
      <c r="F24" s="2"/>
      <c r="G24" s="2"/>
      <c r="H24" s="2"/>
      <c r="I24" s="2"/>
    </row>
    <row r="25" spans="1:9" x14ac:dyDescent="0.3">
      <c r="F25" s="2"/>
      <c r="G25" s="2"/>
      <c r="H25" s="2"/>
      <c r="I25" s="2"/>
    </row>
    <row r="26" spans="1:9" x14ac:dyDescent="0.3">
      <c r="F26" s="2"/>
      <c r="G26" s="2"/>
      <c r="H26" s="2"/>
      <c r="I26" s="2"/>
    </row>
    <row r="27" spans="1:9" x14ac:dyDescent="0.3">
      <c r="F27" s="2"/>
      <c r="G27" s="2"/>
      <c r="H27" s="2"/>
      <c r="I27" s="2"/>
    </row>
    <row r="28" spans="1:9" x14ac:dyDescent="0.3">
      <c r="F28" s="2"/>
      <c r="G28" s="2"/>
      <c r="H28" s="2"/>
      <c r="I28" s="2"/>
    </row>
    <row r="29" spans="1:9" x14ac:dyDescent="0.3">
      <c r="F29" s="2"/>
      <c r="G29" s="2"/>
      <c r="H29" s="2"/>
      <c r="I29" s="2"/>
    </row>
    <row r="30" spans="1:9" x14ac:dyDescent="0.3">
      <c r="F30" s="2"/>
      <c r="G30" s="2"/>
      <c r="H30" s="2"/>
      <c r="I30" s="2"/>
    </row>
    <row r="31" spans="1:9" x14ac:dyDescent="0.3">
      <c r="F31" s="2"/>
      <c r="G31" s="2"/>
      <c r="H31" s="2"/>
      <c r="I31" s="2"/>
    </row>
    <row r="32" spans="1:9" x14ac:dyDescent="0.3">
      <c r="F32" s="2"/>
      <c r="G32" s="2"/>
      <c r="H32" s="2"/>
      <c r="I32" s="2"/>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sheetData>
  <mergeCells count="33">
    <mergeCell ref="C20:D20"/>
    <mergeCell ref="F20:I20"/>
    <mergeCell ref="B21:B22"/>
    <mergeCell ref="C21:D22"/>
    <mergeCell ref="A14:C14"/>
    <mergeCell ref="D14:F14"/>
    <mergeCell ref="B16:B17"/>
    <mergeCell ref="C16:D17"/>
    <mergeCell ref="C18:D19"/>
    <mergeCell ref="E18:E19"/>
    <mergeCell ref="F18:I19"/>
    <mergeCell ref="B18:B19"/>
    <mergeCell ref="A12:C12"/>
    <mergeCell ref="D12:F12"/>
    <mergeCell ref="G12:H13"/>
    <mergeCell ref="I12:I13"/>
    <mergeCell ref="A13:C13"/>
    <mergeCell ref="D13:F13"/>
    <mergeCell ref="A1:M1"/>
    <mergeCell ref="A3:M3"/>
    <mergeCell ref="A5:A6"/>
    <mergeCell ref="B5:B6"/>
    <mergeCell ref="C5:C6"/>
    <mergeCell ref="D5:D6"/>
    <mergeCell ref="E5:E6"/>
    <mergeCell ref="F5:F6"/>
    <mergeCell ref="G5:G6"/>
    <mergeCell ref="H5:H6"/>
    <mergeCell ref="I5:I6"/>
    <mergeCell ref="J5:L5"/>
    <mergeCell ref="M5:M6"/>
    <mergeCell ref="A2:M2"/>
    <mergeCell ref="A4:M4"/>
  </mergeCells>
  <phoneticPr fontId="4" type="noConversion"/>
  <conditionalFormatting sqref="G7:G11">
    <cfRule type="cellIs" dxfId="0" priority="1" operator="equal">
      <formula>0</formula>
    </cfRule>
  </conditionalFormatting>
  <pageMargins left="0.7" right="0.7" top="0.75" bottom="0.75" header="0.3" footer="0.3"/>
  <pageSetup scale="69" fitToHeight="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c0634c3-7a84-49ea-b49d-d0bb1a0f5725">
      <Terms xmlns="http://schemas.microsoft.com/office/infopath/2007/PartnerControls"/>
    </lcf76f155ced4ddcb4097134ff3c332f>
    <TaxCatchAll xmlns="90ec8967-f4a4-4694-aeda-ec56356a797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1F885737FD38842B671078812B777F9" ma:contentTypeVersion="15" ma:contentTypeDescription="Create a new document." ma:contentTypeScope="" ma:versionID="f9a477965f25dbdb064fab8a4207eded">
  <xsd:schema xmlns:xsd="http://www.w3.org/2001/XMLSchema" xmlns:xs="http://www.w3.org/2001/XMLSchema" xmlns:p="http://schemas.microsoft.com/office/2006/metadata/properties" xmlns:ns2="4c0634c3-7a84-49ea-b49d-d0bb1a0f5725" xmlns:ns3="90ec8967-f4a4-4694-aeda-ec56356a7973" targetNamespace="http://schemas.microsoft.com/office/2006/metadata/properties" ma:root="true" ma:fieldsID="23b14e7a5a5ffc441348a0c68116736d" ns2:_="" ns3:_="">
    <xsd:import namespace="4c0634c3-7a84-49ea-b49d-d0bb1a0f5725"/>
    <xsd:import namespace="90ec8967-f4a4-4694-aeda-ec56356a797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0634c3-7a84-49ea-b49d-d0bb1a0f57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811a8fe-ead4-49af-8745-cf4d8430b81b"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ec8967-f4a4-4694-aeda-ec56356a797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2f711b6e-c751-4880-8c97-cb5028a8e282}" ma:internalName="TaxCatchAll" ma:showField="CatchAllData" ma:web="90ec8967-f4a4-4694-aeda-ec56356a797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B3A8B90-26E3-464B-A04A-C159FF7D0C9B}">
  <ds:schemaRefs>
    <ds:schemaRef ds:uri="http://schemas.microsoft.com/sharepoint/v3/contenttype/forms"/>
  </ds:schemaRefs>
</ds:datastoreItem>
</file>

<file path=customXml/itemProps2.xml><?xml version="1.0" encoding="utf-8"?>
<ds:datastoreItem xmlns:ds="http://schemas.openxmlformats.org/officeDocument/2006/customXml" ds:itemID="{5ACDE55D-7664-4577-B966-5D9F1128AB89}">
  <ds:schemaRefs>
    <ds:schemaRef ds:uri="http://schemas.microsoft.com/office/2006/metadata/properties"/>
    <ds:schemaRef ds:uri="http://schemas.microsoft.com/office/infopath/2007/PartnerControls"/>
    <ds:schemaRef ds:uri="http://purl.org/dc/terms/"/>
    <ds:schemaRef ds:uri="http://schemas.microsoft.com/office/2006/documentManagement/types"/>
    <ds:schemaRef ds:uri="4c0634c3-7a84-49ea-b49d-d0bb1a0f5725"/>
    <ds:schemaRef ds:uri="http://purl.org/dc/dcmitype/"/>
    <ds:schemaRef ds:uri="http://schemas.openxmlformats.org/package/2006/metadata/core-properties"/>
    <ds:schemaRef ds:uri="90ec8967-f4a4-4694-aeda-ec56356a7973"/>
    <ds:schemaRef ds:uri="http://www.w3.org/XML/1998/namespace"/>
    <ds:schemaRef ds:uri="http://purl.org/dc/elements/1.1/"/>
  </ds:schemaRefs>
</ds:datastoreItem>
</file>

<file path=customXml/itemProps3.xml><?xml version="1.0" encoding="utf-8"?>
<ds:datastoreItem xmlns:ds="http://schemas.openxmlformats.org/officeDocument/2006/customXml" ds:itemID="{67F18740-3474-4446-8110-8D1B54629A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0634c3-7a84-49ea-b49d-d0bb1a0f5725"/>
    <ds:schemaRef ds:uri="90ec8967-f4a4-4694-aeda-ec56356a79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Al-Laj 1 water station</vt:lpstr>
      <vt:lpstr>Al-Laj 2 water station</vt:lpstr>
      <vt:lpstr>Al-Laj 3 water station</vt:lpstr>
      <vt:lpstr>Al-Laj 4 water station</vt:lpstr>
      <vt:lpstr>Al-Laj wells 2 station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2025-10-31T10:43:30Z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0x01010021F885737FD38842B671078812B777F9</vt:lpwstr>
  </property>
  <property fmtid="{D5CDD505-2E9C-101B-9397-08002B2CF9AE}" pid="3" name="MediaServiceImageTags">
    <vt:lpwstr/>
  </property>
</Properties>
</file>